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husekova2728995\Desktop\RD_26.10.2018 (MP4.6, PpP4.4, PpZ4.4)\PpP\Prilohy_PpP_OPEVS_4.4\"/>
    </mc:Choice>
  </mc:AlternateContent>
  <bookViews>
    <workbookView xWindow="0" yWindow="0" windowWidth="27330" windowHeight="10860"/>
  </bookViews>
  <sheets>
    <sheet name="Pracovný výkaz" sheetId="1" r:id="rId1"/>
    <sheet name="Návod na používanie PV" sheetId="2" r:id="rId2"/>
  </sheets>
  <definedNames>
    <definedName name="_xlnm.Print_Area" localSheetId="0">'Pracovný výkaz'!$A$1:$AI$30</definedName>
  </definedNames>
  <calcPr calcId="152511"/>
</workbook>
</file>

<file path=xl/calcChain.xml><?xml version="1.0" encoding="utf-8"?>
<calcChain xmlns="http://schemas.openxmlformats.org/spreadsheetml/2006/main">
  <c r="E15" i="1" l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D15" i="1"/>
  <c r="C15" i="1"/>
  <c r="AI12" i="1" l="1"/>
  <c r="AI13" i="1"/>
  <c r="AI14" i="1"/>
  <c r="AI11" i="1"/>
  <c r="AH11" i="1" l="1"/>
  <c r="BB21" i="1" l="1"/>
  <c r="BB32" i="1" l="1"/>
  <c r="BB31" i="1"/>
  <c r="BB30" i="1"/>
  <c r="AV18" i="1" l="1"/>
  <c r="BB18" i="1"/>
  <c r="BB19" i="1"/>
  <c r="B28" i="1" l="1"/>
  <c r="BB20" i="1" l="1"/>
  <c r="BB22" i="1"/>
  <c r="BB23" i="1"/>
  <c r="BB24" i="1"/>
  <c r="BB25" i="1"/>
  <c r="BB26" i="1"/>
  <c r="BB27" i="1"/>
  <c r="BB28" i="1"/>
  <c r="BB29" i="1"/>
  <c r="AH14" i="1" l="1"/>
  <c r="AH12" i="1"/>
  <c r="AH13" i="1" l="1"/>
  <c r="AG4" i="1" l="1"/>
  <c r="AI15" i="1" l="1"/>
  <c r="AB5" i="1"/>
  <c r="X5" i="1"/>
  <c r="T5" i="1"/>
  <c r="P5" i="1"/>
  <c r="L5" i="1"/>
  <c r="H5" i="1"/>
  <c r="D5" i="1"/>
  <c r="C5" i="1"/>
  <c r="AA5" i="1"/>
  <c r="W5" i="1"/>
  <c r="S5" i="1"/>
  <c r="O5" i="1"/>
  <c r="K5" i="1"/>
  <c r="G5" i="1"/>
  <c r="AD5" i="1"/>
  <c r="Z5" i="1"/>
  <c r="V5" i="1"/>
  <c r="R5" i="1"/>
  <c r="N5" i="1"/>
  <c r="J5" i="1"/>
  <c r="F5" i="1"/>
  <c r="AG5" i="1"/>
  <c r="AC5" i="1"/>
  <c r="Y5" i="1"/>
  <c r="U5" i="1"/>
  <c r="Q5" i="1"/>
  <c r="M5" i="1"/>
  <c r="I5" i="1"/>
  <c r="E5" i="1"/>
  <c r="AE4" i="1"/>
  <c r="AE5" i="1" s="1"/>
  <c r="AF4" i="1"/>
  <c r="AF5" i="1" s="1"/>
</calcChain>
</file>

<file path=xl/comments1.xml><?xml version="1.0" encoding="utf-8"?>
<comments xmlns="http://schemas.openxmlformats.org/spreadsheetml/2006/main">
  <authors>
    <author>Branislav Horák</author>
  </authors>
  <commentList>
    <comment ref="B11" authorId="0" shapeId="0">
      <text>
        <r>
          <rPr>
            <sz val="8"/>
            <color indexed="81"/>
            <rFont val="Segoe UI"/>
            <family val="2"/>
            <charset val="238"/>
          </rPr>
          <t>tu sa uvedie číslo rozpočtovej položky,v rámci  ktorej osoba pracuje na projekte na TPP (trvalý pracovný pomer- prac. zmluva).</t>
        </r>
      </text>
    </comment>
    <comment ref="B12" authorId="0" shapeId="0">
      <text>
        <r>
          <rPr>
            <sz val="8"/>
            <color indexed="81"/>
            <rFont val="Segoe UI"/>
            <family val="2"/>
            <charset val="238"/>
          </rPr>
          <t xml:space="preserve">tu sa uvedie číslo rozpočtovej položky,v rámci  ktorej osoba pracuje na projekte na  dohody mimo pracovného pomeru (dohoda o vykonaní práce/ dohoda o pracovnej činnosti)
</t>
        </r>
      </text>
    </comment>
    <comment ref="AH15" authorId="0" shapeId="0">
      <text>
        <r>
          <rPr>
            <sz val="8"/>
            <color indexed="81"/>
            <rFont val="Segoe UI"/>
            <family val="2"/>
            <charset val="238"/>
          </rPr>
          <t xml:space="preserve">∑ reálne odpracovaných hodín za ten pracovný pomer, v rámci ktorého si prijímateľ nárokuje preplatiť mzdu za pracovnú pozíciu/ie na TPP
</t>
        </r>
      </text>
    </comment>
    <comment ref="A18" authorId="0" shapeId="0">
      <text>
        <r>
          <rPr>
            <sz val="8"/>
            <color indexed="81"/>
            <rFont val="Segoe UI"/>
            <family val="2"/>
            <charset val="238"/>
          </rPr>
          <t xml:space="preserve">V súlade s výplatnou páskou príp. mzdovým listom
</t>
        </r>
      </text>
    </comment>
    <comment ref="K19" authorId="0" shapeId="0">
      <text>
        <r>
          <rPr>
            <sz val="8"/>
            <color indexed="81"/>
            <rFont val="Segoe UI"/>
            <charset val="1"/>
          </rPr>
          <t>Oprávnená činnosť v súlade s opisom projektu:
napr.:
Účasť na:  seminároch, školeniach, konferenciách, workshopoch, odborných stretnutiach, pracovných skupinách a iných.
Oprávnená činnosť:
Názov spracovávaného výstupu/časti výstupu, názov vytváraného administratívneho/odborného dokumentu/časti dokumentu, názvy analyzovaných vstupných materiálov a iné.</t>
        </r>
      </text>
    </comment>
    <comment ref="A23" authorId="0" shapeId="0">
      <text>
        <r>
          <rPr>
            <sz val="8"/>
            <color indexed="81"/>
            <rFont val="Segoe UI"/>
            <family val="2"/>
            <charset val="238"/>
          </rPr>
          <t xml:space="preserve">Vyšetrenie alebo ošetrenie u lekára alebo sprevádzanie rodinného príslušníka k lekárovi - v zymsle § 141 Zákonníka práce.  </t>
        </r>
      </text>
    </comment>
    <comment ref="A24" authorId="0" shapeId="0">
      <text>
        <r>
          <rPr>
            <sz val="8"/>
            <color indexed="81"/>
            <rFont val="Segoe UI"/>
            <charset val="1"/>
          </rPr>
          <t xml:space="preserve">počet hodín v závislosti od počtu dní dočasnej PN, ktorú hradí zamestnávateľ
</t>
        </r>
      </text>
    </comment>
  </commentList>
</comments>
</file>

<file path=xl/sharedStrings.xml><?xml version="1.0" encoding="utf-8"?>
<sst xmlns="http://schemas.openxmlformats.org/spreadsheetml/2006/main" count="57" uniqueCount="56">
  <si>
    <t xml:space="preserve">Pracovný výkaz </t>
  </si>
  <si>
    <t>Mesiac:</t>
  </si>
  <si>
    <t>Rok:</t>
  </si>
  <si>
    <t>Meno osoby:</t>
  </si>
  <si>
    <t>január</t>
  </si>
  <si>
    <t>február</t>
  </si>
  <si>
    <t>marec</t>
  </si>
  <si>
    <t>apríl</t>
  </si>
  <si>
    <t>máj</t>
  </si>
  <si>
    <t>jún</t>
  </si>
  <si>
    <t>august</t>
  </si>
  <si>
    <t>október</t>
  </si>
  <si>
    <t>november</t>
  </si>
  <si>
    <t>december</t>
  </si>
  <si>
    <t>Počet hodín zamestnanca v danom mesiaci</t>
  </si>
  <si>
    <t>odpracované hodiny</t>
  </si>
  <si>
    <t>sviatok</t>
  </si>
  <si>
    <t>dovolenka</t>
  </si>
  <si>
    <t>PN</t>
  </si>
  <si>
    <t>náhradné voľno</t>
  </si>
  <si>
    <t>platený nadčas</t>
  </si>
  <si>
    <t>ďalšie</t>
  </si>
  <si>
    <t>Deň vzniku Slovenskej republiky</t>
  </si>
  <si>
    <t>Zjavenie Pána (Traja králi)</t>
  </si>
  <si>
    <t>Veľký piatok</t>
  </si>
  <si>
    <t>Sviatok práce</t>
  </si>
  <si>
    <t>Deň víťazstva nad fašizmom</t>
  </si>
  <si>
    <t>Sviatok svätého Cyrila a Metoda</t>
  </si>
  <si>
    <t>Výročie SNP</t>
  </si>
  <si>
    <t>Deň Ústavy Slovenskej republiky</t>
  </si>
  <si>
    <t>Sedembolestná Panna Mária</t>
  </si>
  <si>
    <t>Sviatok Všetkých svätých</t>
  </si>
  <si>
    <t>Deň boja za slobodu a demokraciu</t>
  </si>
  <si>
    <t>1. sviatok vianočný</t>
  </si>
  <si>
    <t>Veľkonočný pondelok</t>
  </si>
  <si>
    <t>kód projektu v ITMS 2014+:</t>
  </si>
  <si>
    <t>Názov prijímateľa:</t>
  </si>
  <si>
    <t xml:space="preserve">p. č. položky rozpočtu-práca na TPP: </t>
  </si>
  <si>
    <t xml:space="preserve">p. č. položky rozpočtu- práca mimo TPP (DoVP/DoPČ): </t>
  </si>
  <si>
    <t>pracovné pomery mimo EŠIF (TPP):</t>
  </si>
  <si>
    <t>pracovné pomery mimo EŠIF (DoVP/DoPČ):</t>
  </si>
  <si>
    <r>
      <rPr>
        <sz val="11"/>
        <color theme="1"/>
        <rFont val="Calibri"/>
        <family val="2"/>
        <charset val="238"/>
      </rPr>
      <t xml:space="preserve">∑ </t>
    </r>
    <r>
      <rPr>
        <sz val="11"/>
        <color theme="1"/>
        <rFont val="Calibri"/>
        <family val="2"/>
        <charset val="238"/>
        <scheme val="minor"/>
      </rPr>
      <t>odpracovaných hodín:</t>
    </r>
  </si>
  <si>
    <t>júl</t>
  </si>
  <si>
    <t>Štedrý deň</t>
  </si>
  <si>
    <t>2. sviatok vianočný</t>
  </si>
  <si>
    <t>deň:</t>
  </si>
  <si>
    <t>∑</t>
  </si>
  <si>
    <t>∑ súčet</t>
  </si>
  <si>
    <t xml:space="preserve"> </t>
  </si>
  <si>
    <t>Dátum:</t>
  </si>
  <si>
    <t>Meno, priezvisko, podpis osoby predkladajúcej pracovný výkaz (zamestnanca):</t>
  </si>
  <si>
    <t>september</t>
  </si>
  <si>
    <t>Stručný popis oprávnených činností na projektoch OP EVS</t>
  </si>
  <si>
    <t>lekár</t>
  </si>
  <si>
    <t>∑  oprávnených hodín:</t>
  </si>
  <si>
    <r>
      <rPr>
        <b/>
        <sz val="8"/>
        <color theme="1"/>
        <rFont val="Verdana"/>
        <family val="2"/>
        <charset val="238"/>
      </rPr>
      <t xml:space="preserve">1. </t>
    </r>
    <r>
      <rPr>
        <b/>
        <sz val="8"/>
        <color indexed="8"/>
        <rFont val="Verdana"/>
        <family val="2"/>
        <charset val="238"/>
      </rPr>
      <t xml:space="preserve">„Meno osoby" - </t>
    </r>
    <r>
      <rPr>
        <sz val="8"/>
        <color indexed="8"/>
        <rFont val="Verdana"/>
        <family val="2"/>
        <charset val="238"/>
      </rPr>
      <t xml:space="preserve">uviesť meno a priezvisko fyzickej osoby, ktorá predmetnú činnosť vykonala (v tvare: titul pred menom, meno a priezvisko, titul za menom.
</t>
    </r>
    <r>
      <rPr>
        <b/>
        <sz val="8"/>
        <color indexed="8"/>
        <rFont val="Verdana"/>
        <family val="2"/>
        <charset val="238"/>
      </rPr>
      <t xml:space="preserve">2. „Mesiac" - </t>
    </r>
    <r>
      <rPr>
        <sz val="8"/>
        <color indexed="8"/>
        <rFont val="Verdana"/>
        <family val="2"/>
        <charset val="238"/>
      </rPr>
      <t xml:space="preserve">vybrať mesiac v ktorom boli predmetné činnosti vykonané.
</t>
    </r>
    <r>
      <rPr>
        <b/>
        <sz val="8"/>
        <color indexed="8"/>
        <rFont val="Verdana"/>
        <family val="2"/>
        <charset val="238"/>
      </rPr>
      <t xml:space="preserve">3. „Rok" </t>
    </r>
    <r>
      <rPr>
        <sz val="8"/>
        <color indexed="8"/>
        <rFont val="Verdana"/>
        <family val="2"/>
        <charset val="238"/>
      </rPr>
      <t xml:space="preserve">- vybrať rok v ktorom boli predmetné činnosti vykonané.
</t>
    </r>
    <r>
      <rPr>
        <b/>
        <sz val="8"/>
        <color indexed="8"/>
        <rFont val="Verdana"/>
        <family val="2"/>
        <charset val="238"/>
      </rPr>
      <t xml:space="preserve">4. „Deň“ </t>
    </r>
    <r>
      <rPr>
        <sz val="8"/>
        <color indexed="8"/>
        <rFont val="Verdana"/>
        <family val="2"/>
        <charset val="238"/>
      </rPr>
      <t xml:space="preserve">– preddefinované (červená výplň bunky - sviatok, žltá výplň bunky - víkend).
</t>
    </r>
    <r>
      <rPr>
        <b/>
        <sz val="8"/>
        <color indexed="8"/>
        <rFont val="Verdana"/>
        <family val="2"/>
        <charset val="238"/>
      </rPr>
      <t>5. „Názov prijímateľa"</t>
    </r>
    <r>
      <rPr>
        <sz val="8"/>
        <color indexed="8"/>
        <rFont val="Verdana"/>
        <family val="2"/>
        <charset val="238"/>
      </rPr>
      <t xml:space="preserve"> - uviesť názov Prijímateľa/Partnera (zamestnávateľa), s ktorým má daná osoba uzatvorený daný právny vzťah.
</t>
    </r>
    <r>
      <rPr>
        <b/>
        <sz val="8"/>
        <color indexed="8"/>
        <rFont val="Verdana"/>
        <family val="2"/>
        <charset val="238"/>
      </rPr>
      <t>6. "Kód projektu ITMS2014+:"</t>
    </r>
    <r>
      <rPr>
        <sz val="8"/>
        <color indexed="8"/>
        <rFont val="Verdana"/>
        <family val="2"/>
        <charset val="238"/>
      </rPr>
      <t xml:space="preserve"> - uviesť kód ITMS2014+ príslušného projektu, v rámci ktorého boli predmetné činnosti na danej pozícii vykonané.   
</t>
    </r>
    <r>
      <rPr>
        <b/>
        <sz val="8"/>
        <color indexed="8"/>
        <rFont val="Verdana"/>
        <family val="2"/>
        <charset val="238"/>
      </rPr>
      <t>7. "p.č. položky rozpočtu - práca na TPP"</t>
    </r>
    <r>
      <rPr>
        <sz val="8"/>
        <color indexed="8"/>
        <rFont val="Verdana"/>
        <family val="2"/>
        <charset val="238"/>
      </rPr>
      <t xml:space="preserve"> - uviesť číslo položky rozpočtu projektu zodpovedajúce danej pracovnej pozícii pri pracovnej zmluve.
</t>
    </r>
    <r>
      <rPr>
        <b/>
        <sz val="8"/>
        <color indexed="8"/>
        <rFont val="Verdana"/>
        <family val="2"/>
        <charset val="238"/>
      </rPr>
      <t xml:space="preserve">8. "p.č. položky rozpočtu - práca mimo TPP (DoVP/DoPČ)" -  </t>
    </r>
    <r>
      <rPr>
        <sz val="8"/>
        <color indexed="8"/>
        <rFont val="Verdana"/>
        <family val="2"/>
        <charset val="238"/>
      </rPr>
      <t xml:space="preserve">uviesť číslo položky rozpočtu projektu zodpovedajúce danej pracovnej pozícii pri dohode o vykonaní práce/dohode o pracovnej činnosti.
</t>
    </r>
    <r>
      <rPr>
        <b/>
        <sz val="8"/>
        <color indexed="8"/>
        <rFont val="Verdana"/>
        <family val="2"/>
        <charset val="238"/>
      </rPr>
      <t>9. "pracovné pomery mimo EŠIF (TPP)"</t>
    </r>
    <r>
      <rPr>
        <sz val="8"/>
        <color indexed="8"/>
        <rFont val="Verdana"/>
        <family val="2"/>
        <charset val="238"/>
      </rPr>
      <t xml:space="preserve"> - uvádza sa čas ze všetky ostatné pracovné činnosti mimo EŠIF kumulatívne.
</t>
    </r>
    <r>
      <rPr>
        <b/>
        <sz val="8"/>
        <color indexed="8"/>
        <rFont val="Verdana"/>
        <family val="2"/>
        <charset val="238"/>
      </rPr>
      <t>10. "pracovné pomery mimo EŠIF (DoVP/DoPČ)"</t>
    </r>
    <r>
      <rPr>
        <sz val="8"/>
        <color indexed="8"/>
        <rFont val="Verdana"/>
        <family val="2"/>
        <charset val="238"/>
      </rPr>
      <t xml:space="preserve"> - uvádza sa čas za všetky ostatné pracovné činnosti (DoVP/DoPČ) mimo EŠIF kumulatívne.
</t>
    </r>
    <r>
      <rPr>
        <b/>
        <sz val="8"/>
        <color indexed="8"/>
        <rFont val="Verdana"/>
        <family val="2"/>
        <charset val="238"/>
      </rPr>
      <t xml:space="preserve">11. "∑ odpracovaných hodín" - </t>
    </r>
    <r>
      <rPr>
        <sz val="8"/>
        <color indexed="8"/>
        <rFont val="Verdana"/>
        <family val="2"/>
        <charset val="238"/>
      </rPr>
      <t xml:space="preserve">súčet reálne odpracovaných hodín za danú pracovnú pozíciu.
</t>
    </r>
    <r>
      <rPr>
        <b/>
        <sz val="8"/>
        <color indexed="8"/>
        <rFont val="Verdana"/>
        <family val="2"/>
        <charset val="238"/>
      </rPr>
      <t>12. "∑  oprávnených hodín"</t>
    </r>
    <r>
      <rPr>
        <sz val="8"/>
        <color indexed="8"/>
        <rFont val="Verdana"/>
        <family val="2"/>
        <charset val="238"/>
      </rPr>
      <t xml:space="preserve"> - prepočet oprávneného počtu hodín za danú pracovnú pozíciu.
</t>
    </r>
    <r>
      <rPr>
        <b/>
        <sz val="8"/>
        <color indexed="8"/>
        <rFont val="Verdana"/>
        <family val="2"/>
        <charset val="238"/>
      </rPr>
      <t xml:space="preserve">13. "∑  reálne odpracovaných hodín" </t>
    </r>
    <r>
      <rPr>
        <sz val="8"/>
        <color indexed="8"/>
        <rFont val="Verdana"/>
        <family val="2"/>
        <charset val="238"/>
      </rPr>
      <t>(bunka AH14)</t>
    </r>
    <r>
      <rPr>
        <b/>
        <sz val="8"/>
        <color indexed="8"/>
        <rFont val="Verdana"/>
        <family val="2"/>
        <charset val="238"/>
      </rPr>
      <t xml:space="preserve">- </t>
    </r>
    <r>
      <rPr>
        <sz val="8"/>
        <color indexed="8"/>
        <rFont val="Verdana"/>
        <family val="2"/>
        <charset val="238"/>
      </rPr>
      <t>uviesť súčet reálne odpracovaných hodín za ten pracovný pomer, v rámci ktorého si prijímateľ nárokuje preplatiť mzdu za pracovnú pozíciu/ie na TPP.</t>
    </r>
    <r>
      <rPr>
        <b/>
        <sz val="8"/>
        <color indexed="8"/>
        <rFont val="Verdana"/>
        <family val="2"/>
        <charset val="238"/>
      </rPr>
      <t xml:space="preserve">
</t>
    </r>
    <r>
      <rPr>
        <sz val="8"/>
        <color indexed="8"/>
        <rFont val="Verdana"/>
        <family val="2"/>
        <charset val="238"/>
      </rPr>
      <t xml:space="preserve">
</t>
    </r>
    <r>
      <rPr>
        <b/>
        <i/>
        <sz val="8"/>
        <color indexed="8"/>
        <rFont val="Verdana"/>
        <family val="2"/>
        <charset val="238"/>
      </rPr>
      <t xml:space="preserve">"Všeobecné informácie":
1. Pracovný výkaz sa vypracuje na každý mesiac t. j. nie je možné predložiť pracovný výkaz na viac mesiacov.
2. V prípade, ak zamestnanec vykonáva viac ako je počet preddefinovaných pracovných pozícií na jednom projekte, skopíruje príslušný riadok (11 pri TPP, 12 pri DoVP/DoPČ).
3. V prípade, ak zamestnanec vykonáva prácu na viacerých projektoch EŠIF, skopíruje riadky 7 až 12.
4. Vypĺňajú sa len políčka s bielym podkladom a  zeleným podkladom. Políčka so šedým podkladom sú prednastavené, zásah do nich spôsobí nepresnosti.
5. Neúplné, nepresné a nepravdivé informácie môžu mať za následok vznik neoprávnených výdavkov alebo predĺženie lehoty spracovania žiadosti o platbu.
6. V tabuľke "Počet hodín zamestnanca v danom mesiaci" sa uvádza fond pracovného času, odpracované hodiny, sviatok, dovolenka, lekár, pracovná neschopnosť, nahradené voľno, platený nadčas príp. iné (z výplatnej pásky) v danom mesiaci za ten pracovný pomer, v rámci ktorého si prijímateľ nárokuje preplatiť mzdu za pracovnú pozíciu/ie na TPP.
7. Stručný popis oprávnených činností na projektoch OP EVS - uviesť za dané obdobie stručný popis činností pracovníka viažucich sa najmä k výstupom projektu.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</si>
</sst>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,##0.0"/>
    <numFmt numFmtId="166" formatCode="mmmm"/>
    <numFmt numFmtId="167" formatCode="d/m/yy"/>
    <numFmt numFmtId="168" formatCode="[$-F800]dddd\,\ mmmm\ dd\,\ yyyy"/>
    <numFmt numFmtId="169" formatCode="ddd"/>
    <numFmt numFmtId="170" formatCode="0.0000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name val="Arial CE"/>
      <charset val="238"/>
    </font>
    <font>
      <sz val="8"/>
      <name val="Tahoma"/>
      <family val="2"/>
      <charset val="238"/>
    </font>
    <font>
      <sz val="8"/>
      <name val="Tahoma"/>
      <family val="2"/>
    </font>
    <font>
      <sz val="11"/>
      <color theme="1"/>
      <name val="Calibri"/>
      <family val="2"/>
      <charset val="238"/>
    </font>
    <font>
      <sz val="8"/>
      <color indexed="81"/>
      <name val="Segoe UI"/>
      <charset val="1"/>
    </font>
    <font>
      <sz val="11"/>
      <color indexed="8"/>
      <name val="Calibri"/>
      <family val="2"/>
      <charset val="238"/>
    </font>
    <font>
      <sz val="8"/>
      <color theme="1"/>
      <name val="Verdana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b/>
      <i/>
      <sz val="8"/>
      <color indexed="8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indexed="81"/>
      <name val="Segoe U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7" fillId="0" borderId="0"/>
    <xf numFmtId="0" fontId="8" fillId="0" borderId="0"/>
    <xf numFmtId="0" fontId="12" fillId="0" borderId="0"/>
  </cellStyleXfs>
  <cellXfs count="156">
    <xf numFmtId="0" fontId="0" fillId="0" borderId="0" xfId="0"/>
    <xf numFmtId="0" fontId="0" fillId="0" borderId="1" xfId="0" applyBorder="1"/>
    <xf numFmtId="0" fontId="0" fillId="4" borderId="3" xfId="0" applyFill="1" applyBorder="1"/>
    <xf numFmtId="0" fontId="0" fillId="0" borderId="0" xfId="0" applyBorder="1"/>
    <xf numFmtId="0" fontId="0" fillId="0" borderId="10" xfId="0" applyBorder="1"/>
    <xf numFmtId="0" fontId="0" fillId="4" borderId="6" xfId="0" applyFill="1" applyBorder="1"/>
    <xf numFmtId="0" fontId="0" fillId="4" borderId="17" xfId="0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20" xfId="0" applyFill="1" applyBorder="1"/>
    <xf numFmtId="0" fontId="0" fillId="4" borderId="16" xfId="0" applyFill="1" applyBorder="1"/>
    <xf numFmtId="4" fontId="5" fillId="0" borderId="8" xfId="0" applyNumberFormat="1" applyFont="1" applyBorder="1" applyProtection="1">
      <protection locked="0"/>
    </xf>
    <xf numFmtId="4" fontId="5" fillId="0" borderId="8" xfId="0" applyNumberFormat="1" applyFont="1" applyBorder="1" applyAlignment="1" applyProtection="1">
      <protection locked="0"/>
    </xf>
    <xf numFmtId="0" fontId="5" fillId="0" borderId="8" xfId="0" applyFont="1" applyBorder="1" applyAlignment="1"/>
    <xf numFmtId="0" fontId="0" fillId="4" borderId="26" xfId="0" applyFill="1" applyBorder="1"/>
    <xf numFmtId="0" fontId="0" fillId="4" borderId="27" xfId="0" applyFill="1" applyBorder="1"/>
    <xf numFmtId="165" fontId="5" fillId="0" borderId="23" xfId="0" applyNumberFormat="1" applyFont="1" applyBorder="1" applyProtection="1">
      <protection locked="0"/>
    </xf>
    <xf numFmtId="14" fontId="0" fillId="0" borderId="0" xfId="0" applyNumberFormat="1"/>
    <xf numFmtId="166" fontId="0" fillId="0" borderId="0" xfId="0" applyNumberFormat="1"/>
    <xf numFmtId="0" fontId="0" fillId="0" borderId="0" xfId="0"/>
    <xf numFmtId="168" fontId="0" fillId="0" borderId="0" xfId="0" applyNumberFormat="1"/>
    <xf numFmtId="169" fontId="0" fillId="4" borderId="5" xfId="0" applyNumberFormat="1" applyFill="1" applyBorder="1"/>
    <xf numFmtId="167" fontId="9" fillId="0" borderId="8" xfId="2" applyNumberFormat="1" applyFont="1" applyFill="1" applyBorder="1" applyAlignment="1" applyProtection="1"/>
    <xf numFmtId="0" fontId="0" fillId="4" borderId="32" xfId="0" applyFill="1" applyBorder="1"/>
    <xf numFmtId="0" fontId="0" fillId="4" borderId="0" xfId="0" applyFill="1" applyBorder="1"/>
    <xf numFmtId="0" fontId="0" fillId="4" borderId="34" xfId="0" applyFill="1" applyBorder="1"/>
    <xf numFmtId="0" fontId="0" fillId="0" borderId="29" xfId="0" applyBorder="1"/>
    <xf numFmtId="0" fontId="0" fillId="3" borderId="17" xfId="0" applyFill="1" applyBorder="1"/>
    <xf numFmtId="0" fontId="0" fillId="3" borderId="18" xfId="0" applyFill="1" applyBorder="1"/>
    <xf numFmtId="0" fontId="0" fillId="3" borderId="19" xfId="0" applyFill="1" applyBorder="1"/>
    <xf numFmtId="169" fontId="0" fillId="4" borderId="26" xfId="0" applyNumberFormat="1" applyFill="1" applyBorder="1"/>
    <xf numFmtId="169" fontId="0" fillId="4" borderId="24" xfId="0" applyNumberFormat="1" applyFill="1" applyBorder="1"/>
    <xf numFmtId="0" fontId="0" fillId="0" borderId="35" xfId="0" applyBorder="1"/>
    <xf numFmtId="0" fontId="0" fillId="0" borderId="8" xfId="0" applyBorder="1"/>
    <xf numFmtId="0" fontId="0" fillId="0" borderId="25" xfId="0" applyBorder="1"/>
    <xf numFmtId="0" fontId="3" fillId="0" borderId="29" xfId="0" applyFont="1" applyBorder="1" applyAlignment="1"/>
    <xf numFmtId="170" fontId="0" fillId="4" borderId="19" xfId="0" applyNumberFormat="1" applyFill="1" applyBorder="1"/>
    <xf numFmtId="170" fontId="0" fillId="4" borderId="27" xfId="0" applyNumberFormat="1" applyFill="1" applyBorder="1"/>
    <xf numFmtId="170" fontId="0" fillId="4" borderId="16" xfId="0" applyNumberFormat="1" applyFill="1" applyBorder="1"/>
    <xf numFmtId="0" fontId="0" fillId="0" borderId="33" xfId="0" applyBorder="1"/>
    <xf numFmtId="0" fontId="0" fillId="0" borderId="11" xfId="0" applyBorder="1"/>
    <xf numFmtId="0" fontId="0" fillId="0" borderId="39" xfId="0" applyBorder="1"/>
    <xf numFmtId="0" fontId="0" fillId="0" borderId="6" xfId="0" applyBorder="1"/>
    <xf numFmtId="0" fontId="5" fillId="0" borderId="13" xfId="0" applyFont="1" applyBorder="1" applyAlignment="1"/>
    <xf numFmtId="0" fontId="0" fillId="0" borderId="37" xfId="0" applyBorder="1"/>
    <xf numFmtId="0" fontId="0" fillId="0" borderId="26" xfId="0" applyBorder="1"/>
    <xf numFmtId="167" fontId="9" fillId="0" borderId="32" xfId="2" applyNumberFormat="1" applyFont="1" applyFill="1" applyBorder="1" applyAlignment="1" applyProtection="1"/>
    <xf numFmtId="0" fontId="0" fillId="0" borderId="44" xfId="0" applyBorder="1"/>
    <xf numFmtId="0" fontId="12" fillId="0" borderId="0" xfId="4"/>
    <xf numFmtId="0" fontId="17" fillId="0" borderId="0" xfId="4" applyFont="1" applyBorder="1" applyAlignment="1">
      <alignment vertical="top"/>
    </xf>
    <xf numFmtId="0" fontId="13" fillId="0" borderId="0" xfId="4" applyFont="1" applyBorder="1" applyAlignment="1">
      <alignment vertical="top" wrapText="1"/>
    </xf>
    <xf numFmtId="0" fontId="12" fillId="0" borderId="0" xfId="4" applyBorder="1"/>
    <xf numFmtId="0" fontId="0" fillId="4" borderId="29" xfId="0" applyFill="1" applyBorder="1"/>
    <xf numFmtId="170" fontId="0" fillId="4" borderId="8" xfId="0" applyNumberFormat="1" applyFill="1" applyBorder="1"/>
    <xf numFmtId="0" fontId="0" fillId="4" borderId="31" xfId="0" applyFill="1" applyBorder="1"/>
    <xf numFmtId="0" fontId="0" fillId="0" borderId="51" xfId="0" applyBorder="1"/>
    <xf numFmtId="0" fontId="0" fillId="4" borderId="52" xfId="0" applyFill="1" applyBorder="1"/>
    <xf numFmtId="164" fontId="0" fillId="4" borderId="53" xfId="0" applyNumberFormat="1" applyFill="1" applyBorder="1"/>
    <xf numFmtId="164" fontId="0" fillId="4" borderId="54" xfId="0" applyNumberFormat="1" applyFill="1" applyBorder="1"/>
    <xf numFmtId="164" fontId="0" fillId="4" borderId="55" xfId="0" applyNumberFormat="1" applyFill="1" applyBorder="1"/>
    <xf numFmtId="0" fontId="5" fillId="4" borderId="21" xfId="0" applyFont="1" applyFill="1" applyBorder="1" applyAlignment="1"/>
    <xf numFmtId="0" fontId="5" fillId="4" borderId="25" xfId="0" applyFont="1" applyFill="1" applyBorder="1" applyAlignment="1"/>
    <xf numFmtId="0" fontId="0" fillId="4" borderId="14" xfId="0" applyFont="1" applyFill="1" applyBorder="1"/>
    <xf numFmtId="0" fontId="0" fillId="0" borderId="57" xfId="0" applyBorder="1"/>
    <xf numFmtId="0" fontId="0" fillId="0" borderId="42" xfId="0" applyBorder="1"/>
    <xf numFmtId="0" fontId="0" fillId="0" borderId="38" xfId="0" applyBorder="1"/>
    <xf numFmtId="0" fontId="0" fillId="0" borderId="30" xfId="0" applyBorder="1"/>
    <xf numFmtId="0" fontId="3" fillId="4" borderId="35" xfId="0" applyFont="1" applyFill="1" applyBorder="1" applyAlignment="1">
      <alignment wrapText="1"/>
    </xf>
    <xf numFmtId="0" fontId="3" fillId="4" borderId="25" xfId="0" applyFont="1" applyFill="1" applyBorder="1" applyAlignment="1">
      <alignment wrapText="1"/>
    </xf>
    <xf numFmtId="0" fontId="0" fillId="4" borderId="40" xfId="0" applyFill="1" applyBorder="1"/>
    <xf numFmtId="165" fontId="0" fillId="4" borderId="55" xfId="0" applyNumberFormat="1" applyFill="1" applyBorder="1"/>
    <xf numFmtId="0" fontId="0" fillId="0" borderId="0" xfId="0" applyFill="1"/>
    <xf numFmtId="14" fontId="0" fillId="0" borderId="0" xfId="0" applyNumberFormat="1" applyFill="1"/>
    <xf numFmtId="0" fontId="15" fillId="0" borderId="23" xfId="0" applyFont="1" applyBorder="1" applyAlignment="1" applyProtection="1">
      <alignment vertical="center"/>
      <protection locked="0"/>
    </xf>
    <xf numFmtId="0" fontId="15" fillId="0" borderId="11" xfId="0" applyFont="1" applyBorder="1" applyAlignment="1" applyProtection="1">
      <alignment vertical="top" wrapText="1"/>
      <protection locked="0"/>
    </xf>
    <xf numFmtId="0" fontId="5" fillId="4" borderId="22" xfId="0" applyFont="1" applyFill="1" applyBorder="1" applyAlignment="1">
      <alignment vertical="center"/>
    </xf>
    <xf numFmtId="0" fontId="15" fillId="0" borderId="0" xfId="0" applyFont="1" applyBorder="1" applyAlignment="1" applyProtection="1">
      <alignment vertical="top" wrapText="1"/>
      <protection locked="0"/>
    </xf>
    <xf numFmtId="0" fontId="15" fillId="5" borderId="44" xfId="0" applyFont="1" applyFill="1" applyBorder="1" applyAlignment="1" applyProtection="1">
      <alignment vertical="center"/>
      <protection locked="0"/>
    </xf>
    <xf numFmtId="0" fontId="15" fillId="5" borderId="25" xfId="0" applyFont="1" applyFill="1" applyBorder="1" applyAlignment="1" applyProtection="1">
      <alignment vertical="center" wrapText="1"/>
      <protection locked="0"/>
    </xf>
    <xf numFmtId="0" fontId="9" fillId="0" borderId="21" xfId="2" applyFont="1" applyFill="1" applyBorder="1" applyAlignment="1" applyProtection="1"/>
    <xf numFmtId="0" fontId="9" fillId="0" borderId="29" xfId="2" applyFont="1" applyFill="1" applyBorder="1" applyAlignment="1" applyProtection="1"/>
    <xf numFmtId="0" fontId="9" fillId="0" borderId="2" xfId="2" applyFont="1" applyFill="1" applyBorder="1" applyAlignment="1" applyProtection="1"/>
    <xf numFmtId="0" fontId="9" fillId="0" borderId="32" xfId="2" applyFont="1" applyFill="1" applyBorder="1" applyAlignment="1" applyProtection="1"/>
    <xf numFmtId="0" fontId="9" fillId="0" borderId="31" xfId="2" applyFont="1" applyFill="1" applyBorder="1" applyAlignment="1" applyProtection="1"/>
    <xf numFmtId="0" fontId="9" fillId="0" borderId="38" xfId="2" applyFont="1" applyFill="1" applyBorder="1" applyAlignment="1" applyProtection="1"/>
    <xf numFmtId="0" fontId="9" fillId="0" borderId="42" xfId="2" applyFont="1" applyFill="1" applyBorder="1" applyAlignment="1" applyProtection="1"/>
    <xf numFmtId="164" fontId="0" fillId="0" borderId="56" xfId="0" applyNumberFormat="1" applyFill="1" applyBorder="1"/>
    <xf numFmtId="0" fontId="0" fillId="0" borderId="0" xfId="0" applyFont="1" applyAlignment="1">
      <alignment horizontal="right"/>
    </xf>
    <xf numFmtId="0" fontId="0" fillId="4" borderId="7" xfId="0" applyFill="1" applyBorder="1" applyAlignment="1"/>
    <xf numFmtId="170" fontId="0" fillId="4" borderId="11" xfId="0" applyNumberFormat="1" applyFill="1" applyBorder="1"/>
    <xf numFmtId="0" fontId="0" fillId="0" borderId="32" xfId="0" applyBorder="1" applyAlignment="1"/>
    <xf numFmtId="0" fontId="0" fillId="0" borderId="0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5" xfId="1" applyBorder="1" applyAlignment="1"/>
    <xf numFmtId="0" fontId="0" fillId="0" borderId="15" xfId="0" applyBorder="1" applyAlignment="1"/>
    <xf numFmtId="0" fontId="0" fillId="0" borderId="50" xfId="0" applyBorder="1" applyAlignment="1"/>
    <xf numFmtId="0" fontId="1" fillId="2" borderId="14" xfId="1" applyNumberFormat="1" applyBorder="1" applyAlignment="1">
      <alignment horizontal="left"/>
    </xf>
    <xf numFmtId="0" fontId="0" fillId="0" borderId="15" xfId="0" applyNumberFormat="1" applyBorder="1" applyAlignment="1">
      <alignment horizontal="left"/>
    </xf>
    <xf numFmtId="0" fontId="0" fillId="0" borderId="50" xfId="0" applyNumberFormat="1" applyBorder="1" applyAlignment="1">
      <alignment horizontal="left"/>
    </xf>
    <xf numFmtId="0" fontId="2" fillId="2" borderId="14" xfId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4" borderId="21" xfId="0" applyFill="1" applyBorder="1" applyAlignment="1"/>
    <xf numFmtId="0" fontId="0" fillId="4" borderId="29" xfId="0" applyFill="1" applyBorder="1" applyAlignment="1"/>
    <xf numFmtId="0" fontId="0" fillId="4" borderId="7" xfId="0" applyFill="1" applyBorder="1" applyAlignment="1"/>
    <xf numFmtId="0" fontId="0" fillId="4" borderId="32" xfId="0" applyFill="1" applyBorder="1" applyAlignment="1"/>
    <xf numFmtId="49" fontId="1" fillId="2" borderId="14" xfId="1" applyNumberFormat="1" applyBorder="1" applyAlignment="1">
      <alignment horizontal="center"/>
    </xf>
    <xf numFmtId="49" fontId="0" fillId="0" borderId="15" xfId="0" applyNumberFormat="1" applyBorder="1" applyAlignment="1">
      <alignment horizontal="center"/>
    </xf>
    <xf numFmtId="49" fontId="0" fillId="0" borderId="50" xfId="0" applyNumberFormat="1" applyBorder="1" applyAlignment="1">
      <alignment horizontal="center"/>
    </xf>
    <xf numFmtId="0" fontId="0" fillId="4" borderId="14" xfId="0" applyFill="1" applyBorder="1" applyAlignment="1"/>
    <xf numFmtId="0" fontId="1" fillId="2" borderId="14" xfId="1" applyBorder="1" applyAlignment="1">
      <alignment horizontal="right"/>
    </xf>
    <xf numFmtId="0" fontId="1" fillId="2" borderId="15" xfId="1" applyBorder="1" applyAlignment="1">
      <alignment horizontal="right"/>
    </xf>
    <xf numFmtId="0" fontId="0" fillId="3" borderId="17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3" borderId="28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1" fillId="2" borderId="14" xfId="1" applyBorder="1" applyAlignment="1">
      <alignment horizontal="center"/>
    </xf>
    <xf numFmtId="0" fontId="1" fillId="2" borderId="15" xfId="1" applyBorder="1" applyAlignment="1">
      <alignment horizontal="center"/>
    </xf>
    <xf numFmtId="0" fontId="1" fillId="2" borderId="50" xfId="1" applyBorder="1" applyAlignment="1">
      <alignment horizontal="center"/>
    </xf>
    <xf numFmtId="0" fontId="1" fillId="2" borderId="50" xfId="1" applyBorder="1" applyAlignment="1">
      <alignment horizontal="right"/>
    </xf>
    <xf numFmtId="0" fontId="9" fillId="0" borderId="21" xfId="2" applyFont="1" applyFill="1" applyBorder="1" applyAlignment="1" applyProtection="1"/>
    <xf numFmtId="0" fontId="9" fillId="0" borderId="29" xfId="2" applyFont="1" applyFill="1" applyBorder="1" applyAlignment="1" applyProtection="1"/>
    <xf numFmtId="0" fontId="9" fillId="0" borderId="2" xfId="2" applyFont="1" applyFill="1" applyBorder="1" applyAlignment="1" applyProtection="1"/>
    <xf numFmtId="0" fontId="4" fillId="4" borderId="7" xfId="0" applyFont="1" applyFill="1" applyBorder="1" applyAlignment="1" applyProtection="1">
      <alignment horizontal="center" vertical="center" wrapText="1"/>
      <protection locked="0"/>
    </xf>
    <xf numFmtId="0" fontId="4" fillId="4" borderId="12" xfId="0" applyFont="1" applyFill="1" applyBorder="1" applyAlignment="1" applyProtection="1">
      <alignment horizontal="center" vertical="center" wrapText="1"/>
      <protection locked="0"/>
    </xf>
    <xf numFmtId="0" fontId="4" fillId="4" borderId="9" xfId="0" applyFont="1" applyFill="1" applyBorder="1" applyAlignment="1" applyProtection="1">
      <alignment horizontal="center" vertical="center" wrapText="1"/>
      <protection locked="0"/>
    </xf>
    <xf numFmtId="0" fontId="4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>
      <alignment wrapText="1"/>
    </xf>
    <xf numFmtId="0" fontId="6" fillId="0" borderId="43" xfId="0" applyFont="1" applyBorder="1" applyAlignment="1">
      <alignment wrapText="1"/>
    </xf>
    <xf numFmtId="0" fontId="6" fillId="0" borderId="21" xfId="0" applyFont="1" applyBorder="1" applyAlignment="1"/>
    <xf numFmtId="0" fontId="6" fillId="0" borderId="29" xfId="0" applyFont="1" applyBorder="1" applyAlignment="1"/>
    <xf numFmtId="0" fontId="0" fillId="4" borderId="15" xfId="0" applyFill="1" applyBorder="1" applyAlignment="1"/>
    <xf numFmtId="0" fontId="0" fillId="4" borderId="9" xfId="0" applyFill="1" applyBorder="1" applyAlignment="1"/>
    <xf numFmtId="0" fontId="0" fillId="4" borderId="33" xfId="0" applyFill="1" applyBorder="1" applyAlignment="1"/>
    <xf numFmtId="0" fontId="20" fillId="0" borderId="14" xfId="0" applyFont="1" applyBorder="1" applyAlignment="1">
      <alignment horizontal="center"/>
    </xf>
    <xf numFmtId="0" fontId="20" fillId="0" borderId="15" xfId="0" applyFont="1" applyBorder="1" applyAlignment="1">
      <alignment horizontal="center"/>
    </xf>
    <xf numFmtId="0" fontId="20" fillId="0" borderId="50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13" xfId="0" applyBorder="1" applyAlignment="1">
      <alignment horizontal="center"/>
    </xf>
    <xf numFmtId="0" fontId="13" fillId="0" borderId="45" xfId="4" applyFont="1" applyBorder="1" applyAlignment="1">
      <alignment horizontal="left" vertical="top" wrapText="1"/>
    </xf>
    <xf numFmtId="0" fontId="13" fillId="0" borderId="46" xfId="4" applyFont="1" applyBorder="1" applyAlignment="1">
      <alignment horizontal="left" vertical="top" wrapText="1"/>
    </xf>
    <xf numFmtId="0" fontId="13" fillId="0" borderId="47" xfId="4" applyFont="1" applyBorder="1" applyAlignment="1">
      <alignment horizontal="left" vertical="top" wrapText="1"/>
    </xf>
    <xf numFmtId="0" fontId="13" fillId="0" borderId="48" xfId="4" applyFont="1" applyBorder="1" applyAlignment="1">
      <alignment horizontal="left" vertical="top" wrapText="1"/>
    </xf>
    <xf numFmtId="0" fontId="13" fillId="0" borderId="0" xfId="4" applyFont="1" applyBorder="1" applyAlignment="1">
      <alignment horizontal="left" vertical="top" wrapText="1"/>
    </xf>
    <xf numFmtId="0" fontId="13" fillId="0" borderId="5" xfId="4" applyFont="1" applyBorder="1" applyAlignment="1">
      <alignment horizontal="left" vertical="top" wrapText="1"/>
    </xf>
    <xf numFmtId="0" fontId="13" fillId="0" borderId="49" xfId="4" applyFont="1" applyBorder="1" applyAlignment="1">
      <alignment horizontal="left" vertical="top" wrapText="1"/>
    </xf>
    <xf numFmtId="0" fontId="13" fillId="0" borderId="4" xfId="4" applyFont="1" applyBorder="1" applyAlignment="1">
      <alignment horizontal="left" vertical="top" wrapText="1"/>
    </xf>
    <xf numFmtId="0" fontId="13" fillId="0" borderId="34" xfId="4" applyFont="1" applyBorder="1" applyAlignment="1">
      <alignment horizontal="left" vertical="top" wrapText="1"/>
    </xf>
  </cellXfs>
  <cellStyles count="5">
    <cellStyle name="Dobrá" xfId="1" builtinId="26"/>
    <cellStyle name="Normálne" xfId="0" builtinId="0"/>
    <cellStyle name="Normálne 2" xfId="3"/>
    <cellStyle name="Normálne 3" xfId="4"/>
    <cellStyle name="normální_Směny plán 2004_II" xfId="2"/>
  </cellStyles>
  <dxfs count="3">
    <dxf>
      <fill>
        <patternFill>
          <bgColor rgb="FFFF0000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1333500</xdr:colOff>
      <xdr:row>0</xdr:row>
      <xdr:rowOff>0</xdr:rowOff>
    </xdr:from>
    <xdr:to>
      <xdr:col>4</xdr:col>
      <xdr:colOff>295275</xdr:colOff>
      <xdr:row>0</xdr:row>
      <xdr:rowOff>923094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0"/>
          <a:ext cx="3714750" cy="923094"/>
        </a:xfrm>
        <a:prstGeom prst="rect">
          <a:avLst/>
        </a:prstGeom>
      </xdr:spPr>
    </xdr:pic>
    <xdr:clientData/>
  </xdr:twoCellAnchor>
  <xdr:twoCellAnchor editAs="oneCell">
    <xdr:from>
      <xdr:col>24</xdr:col>
      <xdr:colOff>276225</xdr:colOff>
      <xdr:row>0</xdr:row>
      <xdr:rowOff>9525</xdr:rowOff>
    </xdr:from>
    <xdr:to>
      <xdr:col>33</xdr:col>
      <xdr:colOff>971550</xdr:colOff>
      <xdr:row>0</xdr:row>
      <xdr:rowOff>884206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15700" y="9525"/>
          <a:ext cx="3514725" cy="8746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BB52"/>
  <sheetViews>
    <sheetView tabSelected="1" view="pageLayout" zoomScaleNormal="100" zoomScaleSheetLayoutView="100" workbookViewId="0">
      <selection activeCell="Q10" sqref="Q10"/>
    </sheetView>
  </sheetViews>
  <sheetFormatPr defaultColWidth="0" defaultRowHeight="15" x14ac:dyDescent="0.25"/>
  <cols>
    <col min="1" max="1" width="34" customWidth="1"/>
    <col min="2" max="2" width="27.140625" customWidth="1"/>
    <col min="3" max="3" width="5.42578125" customWidth="1"/>
    <col min="4" max="32" width="4.7109375" customWidth="1"/>
    <col min="33" max="33" width="4.5703125" bestFit="1" customWidth="1"/>
    <col min="34" max="34" width="15.7109375" customWidth="1"/>
    <col min="35" max="35" width="19.28515625" style="19" customWidth="1"/>
    <col min="36" max="36" width="7.7109375" customWidth="1"/>
    <col min="37" max="45" width="7.7109375" hidden="1" customWidth="1"/>
    <col min="46" max="46" width="10.7109375" hidden="1" customWidth="1"/>
    <col min="47" max="54" width="0" hidden="1" customWidth="1"/>
    <col min="55" max="16384" width="7.7109375" hidden="1"/>
  </cols>
  <sheetData>
    <row r="1" spans="1:49" ht="75" customHeight="1" thickBot="1" x14ac:dyDescent="0.3">
      <c r="A1" s="93"/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V1" s="19"/>
      <c r="AW1" s="19"/>
    </row>
    <row r="2" spans="1:49" ht="15.75" thickBot="1" x14ac:dyDescent="0.3">
      <c r="A2" s="100" t="s">
        <v>0</v>
      </c>
      <c r="B2" s="101"/>
      <c r="C2" s="101"/>
      <c r="D2" s="101"/>
      <c r="E2" s="101"/>
      <c r="F2" s="101"/>
      <c r="G2" s="102"/>
      <c r="H2" s="117" t="s">
        <v>3</v>
      </c>
      <c r="I2" s="118"/>
      <c r="J2" s="119"/>
      <c r="K2" s="94"/>
      <c r="L2" s="95"/>
      <c r="M2" s="95"/>
      <c r="N2" s="95"/>
      <c r="O2" s="95"/>
      <c r="P2" s="95"/>
      <c r="Q2" s="95"/>
      <c r="R2" s="95"/>
      <c r="S2" s="95"/>
      <c r="T2" s="95"/>
      <c r="U2" s="96"/>
      <c r="V2" s="111" t="s">
        <v>1</v>
      </c>
      <c r="W2" s="112"/>
      <c r="X2" s="107" t="s">
        <v>4</v>
      </c>
      <c r="Y2" s="108"/>
      <c r="Z2" s="108"/>
      <c r="AA2" s="108"/>
      <c r="AB2" s="108"/>
      <c r="AC2" s="109"/>
      <c r="AD2" s="111" t="s">
        <v>2</v>
      </c>
      <c r="AE2" s="120"/>
      <c r="AF2" s="97">
        <v>2019</v>
      </c>
      <c r="AG2" s="98"/>
      <c r="AH2" s="98"/>
      <c r="AI2" s="99"/>
      <c r="AV2" s="19"/>
      <c r="AW2" s="19"/>
    </row>
    <row r="3" spans="1:49" ht="15.75" customHeight="1" thickBot="1" x14ac:dyDescent="0.3">
      <c r="B3" s="39"/>
      <c r="AH3" s="39"/>
      <c r="AI3" s="39"/>
      <c r="AV3" s="19"/>
      <c r="AW3" s="19"/>
    </row>
    <row r="4" spans="1:49" ht="15.75" customHeight="1" thickBot="1" x14ac:dyDescent="0.3">
      <c r="B4" s="69" t="s">
        <v>45</v>
      </c>
      <c r="C4" s="27">
        <v>1</v>
      </c>
      <c r="D4" s="28">
        <v>2</v>
      </c>
      <c r="E4" s="28">
        <v>3</v>
      </c>
      <c r="F4" s="28">
        <v>4</v>
      </c>
      <c r="G4" s="28">
        <v>5</v>
      </c>
      <c r="H4" s="28">
        <v>6</v>
      </c>
      <c r="I4" s="28">
        <v>7</v>
      </c>
      <c r="J4" s="28">
        <v>8</v>
      </c>
      <c r="K4" s="28">
        <v>9</v>
      </c>
      <c r="L4" s="28">
        <v>10</v>
      </c>
      <c r="M4" s="28">
        <v>11</v>
      </c>
      <c r="N4" s="28">
        <v>12</v>
      </c>
      <c r="O4" s="28">
        <v>13</v>
      </c>
      <c r="P4" s="28">
        <v>14</v>
      </c>
      <c r="Q4" s="28">
        <v>15</v>
      </c>
      <c r="R4" s="28">
        <v>16</v>
      </c>
      <c r="S4" s="28">
        <v>17</v>
      </c>
      <c r="T4" s="28">
        <v>18</v>
      </c>
      <c r="U4" s="28">
        <v>19</v>
      </c>
      <c r="V4" s="28">
        <v>20</v>
      </c>
      <c r="W4" s="28">
        <v>21</v>
      </c>
      <c r="X4" s="28">
        <v>22</v>
      </c>
      <c r="Y4" s="28">
        <v>23</v>
      </c>
      <c r="Z4" s="28">
        <v>24</v>
      </c>
      <c r="AA4" s="28">
        <v>25</v>
      </c>
      <c r="AB4" s="28">
        <v>26</v>
      </c>
      <c r="AC4" s="28">
        <v>27</v>
      </c>
      <c r="AD4" s="28">
        <v>28</v>
      </c>
      <c r="AE4" s="28">
        <f>IF(DAY(DATE($AF$2,AV18+1,0))=28,"",29)</f>
        <v>29</v>
      </c>
      <c r="AF4" s="28">
        <f>IF(OR(DAY(DATE($AF$2,$AV$18+1,0))=28,DAY(DATE($AF$2,$AV$18+1,0))=29),"",IF(DAY(DATE($AF$2,$AV$18+1,0))=29,"",30))</f>
        <v>30</v>
      </c>
      <c r="AG4" s="29">
        <f>IF(OR(DAY(DATE($AF$2,$AV$18+1,0))=28,DAY(DATE($AF$2,$AV$18+1,0))=29),"",IF(DAY(DATE($AF$2,$AV$18+1,0))=30,"",31))</f>
        <v>31</v>
      </c>
      <c r="AH4" s="113" t="s">
        <v>41</v>
      </c>
      <c r="AI4" s="115" t="s">
        <v>54</v>
      </c>
      <c r="AJ4" s="44"/>
      <c r="AV4" s="19"/>
      <c r="AW4" s="19"/>
    </row>
    <row r="5" spans="1:49" ht="15.75" thickBot="1" x14ac:dyDescent="0.3">
      <c r="A5" s="110"/>
      <c r="B5" s="95"/>
      <c r="C5" s="30">
        <f t="shared" ref="C5:AD5" si="0">(DATE($AF$2,$AV$18,C4))</f>
        <v>43466</v>
      </c>
      <c r="D5" s="21">
        <f t="shared" si="0"/>
        <v>43467</v>
      </c>
      <c r="E5" s="21">
        <f t="shared" si="0"/>
        <v>43468</v>
      </c>
      <c r="F5" s="21">
        <f t="shared" si="0"/>
        <v>43469</v>
      </c>
      <c r="G5" s="21">
        <f t="shared" si="0"/>
        <v>43470</v>
      </c>
      <c r="H5" s="21">
        <f t="shared" si="0"/>
        <v>43471</v>
      </c>
      <c r="I5" s="21">
        <f t="shared" si="0"/>
        <v>43472</v>
      </c>
      <c r="J5" s="21">
        <f t="shared" si="0"/>
        <v>43473</v>
      </c>
      <c r="K5" s="21">
        <f t="shared" si="0"/>
        <v>43474</v>
      </c>
      <c r="L5" s="21">
        <f t="shared" si="0"/>
        <v>43475</v>
      </c>
      <c r="M5" s="21">
        <f t="shared" si="0"/>
        <v>43476</v>
      </c>
      <c r="N5" s="21">
        <f t="shared" si="0"/>
        <v>43477</v>
      </c>
      <c r="O5" s="21">
        <f t="shared" si="0"/>
        <v>43478</v>
      </c>
      <c r="P5" s="21">
        <f t="shared" si="0"/>
        <v>43479</v>
      </c>
      <c r="Q5" s="21">
        <f t="shared" si="0"/>
        <v>43480</v>
      </c>
      <c r="R5" s="21">
        <f t="shared" si="0"/>
        <v>43481</v>
      </c>
      <c r="S5" s="21">
        <f t="shared" si="0"/>
        <v>43482</v>
      </c>
      <c r="T5" s="21">
        <f t="shared" si="0"/>
        <v>43483</v>
      </c>
      <c r="U5" s="21">
        <f t="shared" si="0"/>
        <v>43484</v>
      </c>
      <c r="V5" s="21">
        <f t="shared" si="0"/>
        <v>43485</v>
      </c>
      <c r="W5" s="21">
        <f t="shared" si="0"/>
        <v>43486</v>
      </c>
      <c r="X5" s="21">
        <f t="shared" si="0"/>
        <v>43487</v>
      </c>
      <c r="Y5" s="21">
        <f t="shared" si="0"/>
        <v>43488</v>
      </c>
      <c r="Z5" s="21">
        <f t="shared" si="0"/>
        <v>43489</v>
      </c>
      <c r="AA5" s="21">
        <f t="shared" si="0"/>
        <v>43490</v>
      </c>
      <c r="AB5" s="21">
        <f t="shared" si="0"/>
        <v>43491</v>
      </c>
      <c r="AC5" s="21">
        <f t="shared" si="0"/>
        <v>43492</v>
      </c>
      <c r="AD5" s="21">
        <f t="shared" si="0"/>
        <v>43493</v>
      </c>
      <c r="AE5" s="21">
        <f>IF(ISERROR(DATE($AF$2,$AV$18,AE4)),"",(DATE($AF$2,$AV$18,AE4)))</f>
        <v>43494</v>
      </c>
      <c r="AF5" s="21">
        <f>IF(ISERROR(DATE($AF$2,$AV$18,AF4)),"",(DATE($AF$2,$AV$18,AF4)))</f>
        <v>43495</v>
      </c>
      <c r="AG5" s="31">
        <f>IF(ISERROR(DATE($AF$2,$AV$18,AG4)),"",(DATE($AF$2,$AV$18,AG4)))</f>
        <v>43496</v>
      </c>
      <c r="AH5" s="114"/>
      <c r="AI5" s="116"/>
      <c r="AJ5" s="44"/>
      <c r="AV5" s="19"/>
      <c r="AW5" s="19"/>
    </row>
    <row r="6" spans="1:49" s="19" customFormat="1" ht="14.25" hidden="1" customHeight="1" thickBot="1" x14ac:dyDescent="0.3">
      <c r="A6" s="88"/>
      <c r="B6" s="90"/>
      <c r="C6" s="30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31"/>
      <c r="AH6" s="91"/>
      <c r="AI6" s="92"/>
      <c r="AJ6" s="3"/>
    </row>
    <row r="7" spans="1:49" x14ac:dyDescent="0.25">
      <c r="A7" s="105" t="s">
        <v>36</v>
      </c>
      <c r="B7" s="106"/>
      <c r="C7" s="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8"/>
      <c r="AH7" s="23"/>
      <c r="AI7" s="36"/>
      <c r="AV7" s="19"/>
      <c r="AW7" s="19"/>
    </row>
    <row r="8" spans="1:49" x14ac:dyDescent="0.25">
      <c r="A8" s="128"/>
      <c r="B8" s="129"/>
      <c r="C8" s="14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15"/>
      <c r="AH8" s="24"/>
      <c r="AI8" s="37"/>
      <c r="AV8" s="19"/>
      <c r="AW8" s="19"/>
    </row>
    <row r="9" spans="1:49" x14ac:dyDescent="0.25">
      <c r="A9" s="103" t="s">
        <v>35</v>
      </c>
      <c r="B9" s="104"/>
      <c r="C9" s="14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15"/>
      <c r="AH9" s="24"/>
      <c r="AI9" s="37"/>
      <c r="AV9" s="19"/>
      <c r="AW9" s="19"/>
    </row>
    <row r="10" spans="1:49" x14ac:dyDescent="0.25">
      <c r="A10" s="130"/>
      <c r="B10" s="131"/>
      <c r="C10" s="9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10"/>
      <c r="AH10" s="25"/>
      <c r="AI10" s="38"/>
      <c r="AV10" s="19"/>
      <c r="AW10" s="19"/>
    </row>
    <row r="11" spans="1:49" s="19" customFormat="1" x14ac:dyDescent="0.25">
      <c r="A11" s="67" t="s">
        <v>37</v>
      </c>
      <c r="B11" s="35"/>
      <c r="C11" s="32"/>
      <c r="D11" s="1"/>
      <c r="E11" s="1"/>
      <c r="F11" s="1"/>
      <c r="G11" s="1"/>
      <c r="H11" s="2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33"/>
      <c r="AH11" s="52">
        <f>SUM(C11:AG11)</f>
        <v>0</v>
      </c>
      <c r="AI11" s="53">
        <f>IFERROR(IF(ISNUMBER(SEARCH("*EŠIF*",A11)),0,IF(ISNUMBER(SEARCH("*DOVP*",A11)),SUM(C11:AG11),SUM(C11:AG11)/$AH$15*(SUM($B$20:$B$21))+SUM(C11:AG11)/$AH$15*(SUM($B$22:$B$27)))),0)</f>
        <v>0</v>
      </c>
    </row>
    <row r="12" spans="1:49" ht="30.75" thickBot="1" x14ac:dyDescent="0.3">
      <c r="A12" s="68" t="s">
        <v>38</v>
      </c>
      <c r="B12" s="35"/>
      <c r="C12" s="34"/>
      <c r="D12" s="4"/>
      <c r="E12" s="4"/>
      <c r="F12" s="4"/>
      <c r="G12" s="63"/>
      <c r="H12" s="4"/>
      <c r="I12" s="4"/>
      <c r="J12" s="65"/>
      <c r="K12" s="4"/>
      <c r="L12" s="6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0"/>
      <c r="AH12" s="54">
        <f>SUM(C12:AG12)</f>
        <v>0</v>
      </c>
      <c r="AI12" s="89">
        <f t="shared" ref="AI12:AI14" si="1">IFERROR(IF(ISNUMBER(SEARCH("*EŠIF*",A12)),0,IF(ISNUMBER(SEARCH("*DOVP*",A12)),SUM(C12:AG12),SUM(C12:AG12)/$AH$15*(SUM($B$20:$B$21))+SUM(C12:AG12)/$AH$15*(SUM($B$22:$B$27)))),0)</f>
        <v>0</v>
      </c>
      <c r="AV12" s="19"/>
      <c r="AW12" s="19"/>
    </row>
    <row r="13" spans="1:49" ht="15.75" thickBot="1" x14ac:dyDescent="0.3">
      <c r="A13" s="110" t="s">
        <v>39</v>
      </c>
      <c r="B13" s="132"/>
      <c r="C13" s="47"/>
      <c r="D13" s="41"/>
      <c r="E13" s="42"/>
      <c r="F13" s="42"/>
      <c r="G13" s="41"/>
      <c r="H13" s="66"/>
      <c r="I13" s="41"/>
      <c r="J13" s="41"/>
      <c r="K13" s="41"/>
      <c r="L13" s="41"/>
      <c r="M13" s="41"/>
      <c r="N13" s="42"/>
      <c r="O13" s="42"/>
      <c r="P13" s="41"/>
      <c r="Q13" s="41"/>
      <c r="R13" s="41"/>
      <c r="S13" s="41"/>
      <c r="T13" s="41"/>
      <c r="U13" s="42"/>
      <c r="V13" s="42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14">
        <f>SUM(C13:AG13)</f>
        <v>0</v>
      </c>
      <c r="AI13" s="38">
        <f t="shared" si="1"/>
        <v>0</v>
      </c>
    </row>
    <row r="14" spans="1:49" s="19" customFormat="1" ht="15.75" thickBot="1" x14ac:dyDescent="0.3">
      <c r="A14" s="133" t="s">
        <v>40</v>
      </c>
      <c r="B14" s="134"/>
      <c r="C14" s="45"/>
      <c r="D14" s="42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42"/>
      <c r="AC14" s="42"/>
      <c r="AD14" s="55"/>
      <c r="AE14" s="55"/>
      <c r="AF14" s="55"/>
      <c r="AG14" s="55"/>
      <c r="AH14" s="56">
        <f>SUM(C14:AG14)</f>
        <v>0</v>
      </c>
      <c r="AI14" s="53">
        <f t="shared" si="1"/>
        <v>0</v>
      </c>
    </row>
    <row r="15" spans="1:49" ht="15.75" thickBot="1" x14ac:dyDescent="0.3">
      <c r="B15" s="87" t="s">
        <v>46</v>
      </c>
      <c r="C15" s="57">
        <f>SUM(C6:C14)</f>
        <v>0</v>
      </c>
      <c r="D15" s="58">
        <f>SUM(D6:D14)</f>
        <v>0</v>
      </c>
      <c r="E15" s="58">
        <f t="shared" ref="E15:AG15" si="2">SUM(E6:E14)</f>
        <v>0</v>
      </c>
      <c r="F15" s="58">
        <f t="shared" si="2"/>
        <v>0</v>
      </c>
      <c r="G15" s="58">
        <f t="shared" si="2"/>
        <v>0</v>
      </c>
      <c r="H15" s="58">
        <f t="shared" si="2"/>
        <v>0</v>
      </c>
      <c r="I15" s="58">
        <f t="shared" si="2"/>
        <v>0</v>
      </c>
      <c r="J15" s="58">
        <f t="shared" si="2"/>
        <v>0</v>
      </c>
      <c r="K15" s="58">
        <f t="shared" si="2"/>
        <v>0</v>
      </c>
      <c r="L15" s="58">
        <f t="shared" si="2"/>
        <v>0</v>
      </c>
      <c r="M15" s="58">
        <f t="shared" si="2"/>
        <v>0</v>
      </c>
      <c r="N15" s="58">
        <f t="shared" si="2"/>
        <v>0</v>
      </c>
      <c r="O15" s="58">
        <f t="shared" si="2"/>
        <v>0</v>
      </c>
      <c r="P15" s="58">
        <f t="shared" si="2"/>
        <v>0</v>
      </c>
      <c r="Q15" s="58">
        <f t="shared" si="2"/>
        <v>0</v>
      </c>
      <c r="R15" s="58">
        <f t="shared" si="2"/>
        <v>0</v>
      </c>
      <c r="S15" s="58">
        <f t="shared" si="2"/>
        <v>0</v>
      </c>
      <c r="T15" s="58">
        <f t="shared" si="2"/>
        <v>0</v>
      </c>
      <c r="U15" s="58">
        <f t="shared" si="2"/>
        <v>0</v>
      </c>
      <c r="V15" s="58">
        <f t="shared" si="2"/>
        <v>0</v>
      </c>
      <c r="W15" s="58">
        <f t="shared" si="2"/>
        <v>0</v>
      </c>
      <c r="X15" s="58">
        <f t="shared" si="2"/>
        <v>0</v>
      </c>
      <c r="Y15" s="58">
        <f t="shared" si="2"/>
        <v>0</v>
      </c>
      <c r="Z15" s="58">
        <f t="shared" si="2"/>
        <v>0</v>
      </c>
      <c r="AA15" s="58">
        <f t="shared" si="2"/>
        <v>0</v>
      </c>
      <c r="AB15" s="58">
        <f t="shared" si="2"/>
        <v>0</v>
      </c>
      <c r="AC15" s="58">
        <f t="shared" si="2"/>
        <v>0</v>
      </c>
      <c r="AD15" s="58">
        <f t="shared" si="2"/>
        <v>0</v>
      </c>
      <c r="AE15" s="58">
        <f t="shared" si="2"/>
        <v>0</v>
      </c>
      <c r="AF15" s="58">
        <f t="shared" si="2"/>
        <v>0</v>
      </c>
      <c r="AG15" s="58">
        <f t="shared" si="2"/>
        <v>0</v>
      </c>
      <c r="AH15" s="86"/>
      <c r="AI15" s="59">
        <f>SUM(AI12:AI14)</f>
        <v>0</v>
      </c>
    </row>
    <row r="16" spans="1:49" ht="11.25" customHeight="1" x14ac:dyDescent="0.25"/>
    <row r="17" spans="1:54" ht="15.75" thickBot="1" x14ac:dyDescent="0.3"/>
    <row r="18" spans="1:54" ht="15.75" thickBot="1" x14ac:dyDescent="0.3">
      <c r="A18" s="124" t="s">
        <v>14</v>
      </c>
      <c r="B18" s="125"/>
      <c r="K18" s="135" t="s">
        <v>52</v>
      </c>
      <c r="L18" s="136"/>
      <c r="M18" s="136"/>
      <c r="N18" s="136"/>
      <c r="O18" s="136"/>
      <c r="P18" s="136"/>
      <c r="Q18" s="136"/>
      <c r="R18" s="136"/>
      <c r="S18" s="136"/>
      <c r="T18" s="136"/>
      <c r="U18" s="136"/>
      <c r="V18" s="136"/>
      <c r="W18" s="136"/>
      <c r="X18" s="136"/>
      <c r="Y18" s="136"/>
      <c r="Z18" s="136"/>
      <c r="AA18" s="136"/>
      <c r="AB18" s="136"/>
      <c r="AC18" s="136"/>
      <c r="AD18" s="136"/>
      <c r="AE18" s="136"/>
      <c r="AF18" s="136"/>
      <c r="AG18" s="136"/>
      <c r="AH18" s="136"/>
      <c r="AI18" s="137"/>
      <c r="AT18">
        <v>2016</v>
      </c>
      <c r="AV18" s="19">
        <f>MONTH(DATEVALUE(X2&amp;" 1"))</f>
        <v>1</v>
      </c>
      <c r="AW18" s="121" t="s">
        <v>22</v>
      </c>
      <c r="AX18" s="122"/>
      <c r="AY18" s="122"/>
      <c r="AZ18" s="122"/>
      <c r="BA18" s="123"/>
      <c r="BB18" s="22">
        <f>DATE($AF$2,1,1)</f>
        <v>43466</v>
      </c>
    </row>
    <row r="19" spans="1:54" ht="15.75" thickBot="1" x14ac:dyDescent="0.3">
      <c r="A19" s="126"/>
      <c r="B19" s="127"/>
      <c r="K19" s="138"/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40"/>
      <c r="AT19">
        <v>2017</v>
      </c>
      <c r="AW19" s="121" t="s">
        <v>23</v>
      </c>
      <c r="AX19" s="122"/>
      <c r="AY19" s="122"/>
      <c r="AZ19" s="122"/>
      <c r="BA19" s="123"/>
      <c r="BB19" s="22">
        <f>DATE($AF$2,1,6)</f>
        <v>43471</v>
      </c>
    </row>
    <row r="20" spans="1:54" ht="21" customHeight="1" x14ac:dyDescent="0.25">
      <c r="A20" s="75" t="s">
        <v>15</v>
      </c>
      <c r="B20" s="16"/>
      <c r="K20" s="141"/>
      <c r="L20" s="142"/>
      <c r="M20" s="142"/>
      <c r="N20" s="142"/>
      <c r="O20" s="142"/>
      <c r="P20" s="142"/>
      <c r="Q20" s="142"/>
      <c r="R20" s="142"/>
      <c r="S20" s="142"/>
      <c r="T20" s="142"/>
      <c r="U20" s="142"/>
      <c r="V20" s="142"/>
      <c r="W20" s="142"/>
      <c r="X20" s="142"/>
      <c r="Y20" s="142"/>
      <c r="Z20" s="142"/>
      <c r="AA20" s="142"/>
      <c r="AB20" s="142"/>
      <c r="AC20" s="142"/>
      <c r="AD20" s="142"/>
      <c r="AE20" s="142"/>
      <c r="AF20" s="142"/>
      <c r="AG20" s="142"/>
      <c r="AH20" s="142"/>
      <c r="AI20" s="143"/>
      <c r="AT20">
        <v>2018</v>
      </c>
      <c r="AU20" s="19"/>
      <c r="AV20" s="19"/>
      <c r="AW20" s="79" t="s">
        <v>24</v>
      </c>
      <c r="AX20" s="80"/>
      <c r="AY20" s="80"/>
      <c r="AZ20" s="80"/>
      <c r="BA20" s="81"/>
      <c r="BB20" s="22">
        <f>BB21-3</f>
        <v>43574</v>
      </c>
    </row>
    <row r="21" spans="1:54" x14ac:dyDescent="0.25">
      <c r="A21" s="60" t="s">
        <v>16</v>
      </c>
      <c r="B21" s="11"/>
      <c r="K21" s="141"/>
      <c r="L21" s="142"/>
      <c r="M21" s="142"/>
      <c r="N21" s="142"/>
      <c r="O21" s="142"/>
      <c r="P21" s="142"/>
      <c r="Q21" s="142"/>
      <c r="R21" s="142"/>
      <c r="S21" s="142"/>
      <c r="T21" s="142"/>
      <c r="U21" s="142"/>
      <c r="V21" s="142"/>
      <c r="W21" s="142"/>
      <c r="X21" s="142"/>
      <c r="Y21" s="142"/>
      <c r="Z21" s="142"/>
      <c r="AA21" s="142"/>
      <c r="AB21" s="142"/>
      <c r="AC21" s="142"/>
      <c r="AD21" s="142"/>
      <c r="AE21" s="142"/>
      <c r="AF21" s="142"/>
      <c r="AG21" s="142"/>
      <c r="AH21" s="142"/>
      <c r="AI21" s="143"/>
      <c r="AT21" s="19">
        <v>2019</v>
      </c>
      <c r="AU21" s="19"/>
      <c r="AV21" s="19"/>
      <c r="AW21" s="79" t="s">
        <v>34</v>
      </c>
      <c r="AX21" s="80"/>
      <c r="AY21" s="80"/>
      <c r="AZ21" s="80"/>
      <c r="BA21" s="81"/>
      <c r="BB21" s="22">
        <f>DOLLAR(("4/"&amp;AF2)/7+MOD(19*MOD($AF$2,19)-7,30)*14%,)*7-5</f>
        <v>43577</v>
      </c>
    </row>
    <row r="22" spans="1:54" x14ac:dyDescent="0.25">
      <c r="A22" s="60" t="s">
        <v>17</v>
      </c>
      <c r="B22" s="11"/>
      <c r="K22" s="141"/>
      <c r="L22" s="142"/>
      <c r="M22" s="142"/>
      <c r="N22" s="142"/>
      <c r="O22" s="142"/>
      <c r="P22" s="142"/>
      <c r="Q22" s="142"/>
      <c r="R22" s="142"/>
      <c r="S22" s="142"/>
      <c r="T22" s="142"/>
      <c r="U22" s="142"/>
      <c r="V22" s="142"/>
      <c r="W22" s="142"/>
      <c r="X22" s="142"/>
      <c r="Y22" s="142"/>
      <c r="Z22" s="142"/>
      <c r="AA22" s="142"/>
      <c r="AB22" s="142"/>
      <c r="AC22" s="142"/>
      <c r="AD22" s="142"/>
      <c r="AE22" s="142"/>
      <c r="AF22" s="142"/>
      <c r="AG22" s="142"/>
      <c r="AH22" s="142"/>
      <c r="AI22" s="143"/>
      <c r="AT22" s="19">
        <v>2020</v>
      </c>
      <c r="AU22" s="19"/>
      <c r="AV22" s="19"/>
      <c r="AW22" s="79" t="s">
        <v>25</v>
      </c>
      <c r="AX22" s="80"/>
      <c r="AY22" s="80"/>
      <c r="AZ22" s="80"/>
      <c r="BA22" s="81"/>
      <c r="BB22" s="22">
        <f>DATE($AF$2,5,1)</f>
        <v>43586</v>
      </c>
    </row>
    <row r="23" spans="1:54" x14ac:dyDescent="0.25">
      <c r="A23" s="60" t="s">
        <v>53</v>
      </c>
      <c r="B23" s="11"/>
      <c r="K23" s="141"/>
      <c r="L23" s="142"/>
      <c r="M23" s="142"/>
      <c r="N23" s="142"/>
      <c r="O23" s="142"/>
      <c r="P23" s="142"/>
      <c r="Q23" s="142"/>
      <c r="R23" s="142"/>
      <c r="S23" s="142"/>
      <c r="T23" s="142"/>
      <c r="U23" s="142"/>
      <c r="V23" s="142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3"/>
      <c r="AT23" s="19">
        <v>2021</v>
      </c>
      <c r="AU23" s="19"/>
      <c r="AV23" s="19"/>
      <c r="AW23" s="79" t="s">
        <v>26</v>
      </c>
      <c r="AX23" s="80"/>
      <c r="AY23" s="80"/>
      <c r="AZ23" s="80"/>
      <c r="BA23" s="81"/>
      <c r="BB23" s="22">
        <f>DATE($AF$2,5,8)</f>
        <v>43593</v>
      </c>
    </row>
    <row r="24" spans="1:54" ht="15.75" thickBot="1" x14ac:dyDescent="0.3">
      <c r="A24" s="60" t="s">
        <v>18</v>
      </c>
      <c r="B24" s="12"/>
      <c r="K24" s="144"/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6"/>
      <c r="AT24" s="19">
        <v>2022</v>
      </c>
      <c r="AU24" s="19"/>
      <c r="AV24" s="19"/>
      <c r="AW24" s="79" t="s">
        <v>27</v>
      </c>
      <c r="AX24" s="80"/>
      <c r="AY24" s="80"/>
      <c r="AZ24" s="80"/>
      <c r="BA24" s="81"/>
      <c r="BB24" s="22">
        <f>DATE($AF$2,7,5)</f>
        <v>43651</v>
      </c>
    </row>
    <row r="25" spans="1:54" x14ac:dyDescent="0.25">
      <c r="A25" s="60" t="s">
        <v>19</v>
      </c>
      <c r="B25" s="12"/>
      <c r="AT25" s="19">
        <v>2023</v>
      </c>
      <c r="AU25" s="19"/>
      <c r="AV25" s="19"/>
      <c r="AW25" s="79" t="s">
        <v>28</v>
      </c>
      <c r="AX25" s="80"/>
      <c r="AY25" s="80"/>
      <c r="AZ25" s="80"/>
      <c r="BA25" s="81"/>
      <c r="BB25" s="22">
        <f>DATE($AF$2,8,29)</f>
        <v>43706</v>
      </c>
    </row>
    <row r="26" spans="1:54" x14ac:dyDescent="0.25">
      <c r="A26" s="60" t="s">
        <v>20</v>
      </c>
      <c r="B26" s="13"/>
      <c r="AT26" s="18" t="s">
        <v>4</v>
      </c>
      <c r="AU26" s="19"/>
      <c r="AV26" s="19"/>
      <c r="AW26" s="79" t="s">
        <v>29</v>
      </c>
      <c r="AX26" s="80"/>
      <c r="AY26" s="80"/>
      <c r="AZ26" s="80"/>
      <c r="BA26" s="81"/>
      <c r="BB26" s="22">
        <f>DATE($AF$2,9,1)</f>
        <v>43709</v>
      </c>
    </row>
    <row r="27" spans="1:54" ht="15.75" thickBot="1" x14ac:dyDescent="0.3">
      <c r="A27" s="61" t="s">
        <v>21</v>
      </c>
      <c r="B27" s="43"/>
      <c r="AT27" s="18" t="s">
        <v>5</v>
      </c>
      <c r="AU27" s="19"/>
      <c r="AV27" s="19"/>
      <c r="AW27" s="79" t="s">
        <v>30</v>
      </c>
      <c r="AX27" s="80"/>
      <c r="AY27" s="80"/>
      <c r="AZ27" s="80"/>
      <c r="BA27" s="81"/>
      <c r="BB27" s="22">
        <f>DATE($AF$2,9,15)</f>
        <v>43723</v>
      </c>
    </row>
    <row r="28" spans="1:54" ht="15.75" thickBot="1" x14ac:dyDescent="0.3">
      <c r="A28" s="62" t="s">
        <v>47</v>
      </c>
      <c r="B28" s="70">
        <f>SUM(B20:B27)</f>
        <v>0</v>
      </c>
      <c r="AT28" s="18" t="s">
        <v>6</v>
      </c>
      <c r="AU28" s="19"/>
      <c r="AV28" s="19"/>
      <c r="AW28" s="79" t="s">
        <v>31</v>
      </c>
      <c r="AX28" s="80"/>
      <c r="AY28" s="80"/>
      <c r="AZ28" s="80"/>
      <c r="BA28" s="81"/>
      <c r="BB28" s="22">
        <f>DATE($AF$2,11,1)</f>
        <v>43770</v>
      </c>
    </row>
    <row r="29" spans="1:54" s="71" customFormat="1" ht="21" customHeight="1" x14ac:dyDescent="0.25">
      <c r="A29" s="77" t="s">
        <v>49</v>
      </c>
      <c r="B29" s="73"/>
      <c r="C29"/>
      <c r="D29"/>
      <c r="E29"/>
      <c r="F29"/>
      <c r="G29"/>
      <c r="AT29" s="18" t="s">
        <v>7</v>
      </c>
      <c r="AU29" s="19"/>
      <c r="AV29" s="17"/>
      <c r="AW29" s="79" t="s">
        <v>32</v>
      </c>
      <c r="AX29" s="80"/>
      <c r="AY29" s="80"/>
      <c r="AZ29" s="80"/>
      <c r="BA29" s="81"/>
      <c r="BB29" s="22">
        <f>DATE($AF$2,11,17)</f>
        <v>43786</v>
      </c>
    </row>
    <row r="30" spans="1:54" ht="38.25" customHeight="1" thickBot="1" x14ac:dyDescent="0.3">
      <c r="A30" s="78" t="s">
        <v>50</v>
      </c>
      <c r="B30" s="74"/>
      <c r="O30" t="s">
        <v>48</v>
      </c>
      <c r="AT30" s="18" t="s">
        <v>8</v>
      </c>
      <c r="AU30" s="19"/>
      <c r="AV30" s="17"/>
      <c r="AW30" s="79" t="s">
        <v>43</v>
      </c>
      <c r="AX30" s="80"/>
      <c r="AY30" s="80"/>
      <c r="AZ30" s="80"/>
      <c r="BA30" s="81"/>
      <c r="BB30" s="22">
        <f>DATE($AF$2,12,24)</f>
        <v>43823</v>
      </c>
    </row>
    <row r="31" spans="1:54" x14ac:dyDescent="0.25">
      <c r="A31" s="76"/>
      <c r="B31" s="76"/>
      <c r="AT31" s="18" t="s">
        <v>9</v>
      </c>
      <c r="AU31" s="71"/>
      <c r="AV31" s="72"/>
      <c r="AW31" s="79" t="s">
        <v>33</v>
      </c>
      <c r="AX31" s="80"/>
      <c r="AY31" s="80"/>
      <c r="AZ31" s="80"/>
      <c r="BA31" s="81"/>
      <c r="BB31" s="22">
        <f>DATE($AF$2,12,25)</f>
        <v>43824</v>
      </c>
    </row>
    <row r="32" spans="1:54" ht="15.75" thickBot="1" x14ac:dyDescent="0.3">
      <c r="AT32" s="18" t="s">
        <v>42</v>
      </c>
      <c r="AU32" s="19"/>
      <c r="AV32" s="17"/>
      <c r="AW32" s="83" t="s">
        <v>44</v>
      </c>
      <c r="AX32" s="84"/>
      <c r="AY32" s="84"/>
      <c r="AZ32" s="84"/>
      <c r="BA32" s="85"/>
      <c r="BB32" s="22">
        <f>DATE($AF$2,12,26)</f>
        <v>43825</v>
      </c>
    </row>
    <row r="33" spans="46:54" x14ac:dyDescent="0.25">
      <c r="AT33" s="18" t="s">
        <v>10</v>
      </c>
      <c r="AU33" s="19"/>
      <c r="AV33" s="17"/>
      <c r="AW33" s="82"/>
      <c r="AX33" s="82"/>
      <c r="AY33" s="82"/>
      <c r="AZ33" s="82"/>
      <c r="BA33" s="82"/>
      <c r="BB33" s="46"/>
    </row>
    <row r="34" spans="46:54" x14ac:dyDescent="0.25">
      <c r="AT34" s="18" t="s">
        <v>51</v>
      </c>
      <c r="AU34" s="19"/>
      <c r="AV34" s="19"/>
      <c r="AW34" s="19"/>
      <c r="AX34" s="3"/>
      <c r="AY34" s="19"/>
      <c r="AZ34" s="19"/>
      <c r="BA34" s="19"/>
      <c r="BB34" s="3"/>
    </row>
    <row r="35" spans="46:54" x14ac:dyDescent="0.25">
      <c r="AT35" s="18" t="s">
        <v>11</v>
      </c>
      <c r="AU35" s="19"/>
      <c r="AV35" s="19"/>
      <c r="AW35" s="19"/>
      <c r="AX35" s="19"/>
      <c r="AY35" s="19"/>
      <c r="AZ35" s="19"/>
      <c r="BA35" s="19"/>
      <c r="BB35" s="19"/>
    </row>
    <row r="36" spans="46:54" x14ac:dyDescent="0.25">
      <c r="AT36" s="18" t="s">
        <v>12</v>
      </c>
      <c r="AU36" s="19"/>
      <c r="AV36" s="19"/>
      <c r="AW36" s="19"/>
      <c r="AX36" s="19"/>
      <c r="AY36" s="19"/>
      <c r="AZ36" s="19"/>
      <c r="BA36" s="19"/>
      <c r="BB36" s="19"/>
    </row>
    <row r="37" spans="46:54" x14ac:dyDescent="0.25">
      <c r="AT37" s="18" t="s">
        <v>13</v>
      </c>
      <c r="AU37" s="19"/>
      <c r="AV37" s="19"/>
      <c r="AW37" s="19"/>
      <c r="AX37" s="19"/>
      <c r="AY37" s="19"/>
      <c r="AZ37" s="19"/>
      <c r="BA37" s="19"/>
      <c r="BB37" s="19"/>
    </row>
    <row r="38" spans="46:54" x14ac:dyDescent="0.25">
      <c r="AU38" s="19"/>
      <c r="AV38" s="19"/>
    </row>
    <row r="52" spans="2:6" x14ac:dyDescent="0.25">
      <c r="B52" s="19"/>
      <c r="F52" s="20"/>
    </row>
  </sheetData>
  <dataConsolidate/>
  <mergeCells count="22">
    <mergeCell ref="AW18:BA18"/>
    <mergeCell ref="AW19:BA19"/>
    <mergeCell ref="A18:B19"/>
    <mergeCell ref="A8:B8"/>
    <mergeCell ref="A10:B10"/>
    <mergeCell ref="A13:B13"/>
    <mergeCell ref="A14:B14"/>
    <mergeCell ref="K18:AI18"/>
    <mergeCell ref="K19:AI24"/>
    <mergeCell ref="A1:AI1"/>
    <mergeCell ref="K2:U2"/>
    <mergeCell ref="AF2:AI2"/>
    <mergeCell ref="A2:G2"/>
    <mergeCell ref="A9:B9"/>
    <mergeCell ref="A7:B7"/>
    <mergeCell ref="X2:AC2"/>
    <mergeCell ref="A5:B5"/>
    <mergeCell ref="V2:W2"/>
    <mergeCell ref="AH4:AH5"/>
    <mergeCell ref="AI4:AI5"/>
    <mergeCell ref="H2:J2"/>
    <mergeCell ref="AD2:AE2"/>
  </mergeCells>
  <conditionalFormatting sqref="C15:AG15">
    <cfRule type="cellIs" dxfId="2" priority="190" operator="greaterThan">
      <formula>12</formula>
    </cfRule>
  </conditionalFormatting>
  <conditionalFormatting sqref="C4:AG6 C11:AG14">
    <cfRule type="expression" dxfId="1" priority="202">
      <formula>OR(WEEKDAY(C$5,2)=6,WEEKDAY(C$5,2)=7)</formula>
    </cfRule>
    <cfRule type="expression" dxfId="0" priority="203">
      <formula>VLOOKUP(C$5,$BB$18:$BB$32,1,0)</formula>
    </cfRule>
  </conditionalFormatting>
  <dataValidations disablePrompts="1" count="2">
    <dataValidation type="list" allowBlank="1" showInputMessage="1" showErrorMessage="1" sqref="X2:AC2">
      <formula1>$AT$26:$AT$37</formula1>
    </dataValidation>
    <dataValidation type="list" allowBlank="1" showInputMessage="1" showErrorMessage="1" sqref="AF2:AI2">
      <formula1>$AT$18:$AT$25</formula1>
    </dataValidation>
  </dataValidations>
  <pageMargins left="0.25" right="0.25" top="0.75" bottom="0.75" header="0.3" footer="0.3"/>
  <pageSetup paperSize="9" scale="58" orientation="landscape" r:id="rId1"/>
  <headerFooter>
    <oddHeader>&amp;LPríloha č. 6</oddHeader>
    <oddFooter>&amp;C&amp;P/&amp;N
Platnosť: 26.10.2018, účinnosť: 26.10.2018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0"/>
  <sheetViews>
    <sheetView workbookViewId="0">
      <selection activeCell="E30" sqref="E30"/>
    </sheetView>
  </sheetViews>
  <sheetFormatPr defaultRowHeight="15" x14ac:dyDescent="0.25"/>
  <cols>
    <col min="1" max="16384" width="9.140625" style="48"/>
  </cols>
  <sheetData>
    <row r="1" spans="1:12" ht="15" customHeight="1" x14ac:dyDescent="0.25">
      <c r="A1" s="147" t="s">
        <v>55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9"/>
    </row>
    <row r="2" spans="1:12" x14ac:dyDescent="0.25">
      <c r="A2" s="150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2"/>
    </row>
    <row r="3" spans="1:12" x14ac:dyDescent="0.25">
      <c r="A3" s="150"/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2"/>
    </row>
    <row r="4" spans="1:12" x14ac:dyDescent="0.25">
      <c r="A4" s="150"/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2"/>
    </row>
    <row r="5" spans="1:12" x14ac:dyDescent="0.25">
      <c r="A5" s="150"/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2"/>
    </row>
    <row r="6" spans="1:12" x14ac:dyDescent="0.25">
      <c r="A6" s="150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2"/>
    </row>
    <row r="7" spans="1:12" x14ac:dyDescent="0.25">
      <c r="A7" s="150"/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2"/>
    </row>
    <row r="8" spans="1:12" x14ac:dyDescent="0.25">
      <c r="A8" s="150"/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2"/>
    </row>
    <row r="9" spans="1:12" x14ac:dyDescent="0.25">
      <c r="A9" s="150"/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2"/>
    </row>
    <row r="10" spans="1:12" x14ac:dyDescent="0.25">
      <c r="A10" s="150"/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2"/>
    </row>
    <row r="11" spans="1:12" x14ac:dyDescent="0.25">
      <c r="A11" s="150"/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2"/>
    </row>
    <row r="12" spans="1:12" x14ac:dyDescent="0.25">
      <c r="A12" s="150"/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2"/>
    </row>
    <row r="13" spans="1:12" x14ac:dyDescent="0.25">
      <c r="A13" s="150"/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2"/>
    </row>
    <row r="14" spans="1:12" x14ac:dyDescent="0.25">
      <c r="A14" s="150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2"/>
    </row>
    <row r="15" spans="1:12" x14ac:dyDescent="0.25">
      <c r="A15" s="150"/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2"/>
    </row>
    <row r="16" spans="1:12" x14ac:dyDescent="0.25">
      <c r="A16" s="150"/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2"/>
    </row>
    <row r="17" spans="1:13" x14ac:dyDescent="0.25">
      <c r="A17" s="150"/>
      <c r="B17" s="151"/>
      <c r="C17" s="151"/>
      <c r="D17" s="151"/>
      <c r="E17" s="151"/>
      <c r="F17" s="151"/>
      <c r="G17" s="151"/>
      <c r="H17" s="151"/>
      <c r="I17" s="151"/>
      <c r="J17" s="151"/>
      <c r="K17" s="151"/>
      <c r="L17" s="152"/>
    </row>
    <row r="18" spans="1:13" x14ac:dyDescent="0.25">
      <c r="A18" s="150"/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2"/>
    </row>
    <row r="19" spans="1:13" x14ac:dyDescent="0.25">
      <c r="A19" s="150"/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2"/>
    </row>
    <row r="20" spans="1:13" x14ac:dyDescent="0.25">
      <c r="A20" s="150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2"/>
    </row>
    <row r="21" spans="1:13" x14ac:dyDescent="0.25">
      <c r="A21" s="150"/>
      <c r="B21" s="151"/>
      <c r="C21" s="151"/>
      <c r="D21" s="151"/>
      <c r="E21" s="151"/>
      <c r="F21" s="151"/>
      <c r="G21" s="151"/>
      <c r="H21" s="151"/>
      <c r="I21" s="151"/>
      <c r="J21" s="151"/>
      <c r="K21" s="151"/>
      <c r="L21" s="152"/>
    </row>
    <row r="22" spans="1:13" x14ac:dyDescent="0.25">
      <c r="A22" s="150"/>
      <c r="B22" s="151"/>
      <c r="C22" s="151"/>
      <c r="D22" s="151"/>
      <c r="E22" s="151"/>
      <c r="F22" s="151"/>
      <c r="G22" s="151"/>
      <c r="H22" s="151"/>
      <c r="I22" s="151"/>
      <c r="J22" s="151"/>
      <c r="K22" s="151"/>
      <c r="L22" s="152"/>
    </row>
    <row r="23" spans="1:13" x14ac:dyDescent="0.25">
      <c r="A23" s="150"/>
      <c r="B23" s="151"/>
      <c r="C23" s="151"/>
      <c r="D23" s="151"/>
      <c r="E23" s="151"/>
      <c r="F23" s="151"/>
      <c r="G23" s="151"/>
      <c r="H23" s="151"/>
      <c r="I23" s="151"/>
      <c r="J23" s="151"/>
      <c r="K23" s="151"/>
      <c r="L23" s="152"/>
    </row>
    <row r="24" spans="1:13" x14ac:dyDescent="0.25">
      <c r="A24" s="150"/>
      <c r="B24" s="151"/>
      <c r="C24" s="151"/>
      <c r="D24" s="151"/>
      <c r="E24" s="151"/>
      <c r="F24" s="151"/>
      <c r="G24" s="151"/>
      <c r="H24" s="151"/>
      <c r="I24" s="151"/>
      <c r="J24" s="151"/>
      <c r="K24" s="151"/>
      <c r="L24" s="152"/>
    </row>
    <row r="25" spans="1:13" x14ac:dyDescent="0.25">
      <c r="A25" s="150"/>
      <c r="B25" s="151"/>
      <c r="C25" s="151"/>
      <c r="D25" s="151"/>
      <c r="E25" s="151"/>
      <c r="F25" s="151"/>
      <c r="G25" s="151"/>
      <c r="H25" s="151"/>
      <c r="I25" s="151"/>
      <c r="J25" s="151"/>
      <c r="K25" s="151"/>
      <c r="L25" s="152"/>
    </row>
    <row r="26" spans="1:13" x14ac:dyDescent="0.25">
      <c r="A26" s="153"/>
      <c r="B26" s="154"/>
      <c r="C26" s="154"/>
      <c r="D26" s="154"/>
      <c r="E26" s="154"/>
      <c r="F26" s="154"/>
      <c r="G26" s="154"/>
      <c r="H26" s="154"/>
      <c r="I26" s="154"/>
      <c r="J26" s="154"/>
      <c r="K26" s="154"/>
      <c r="L26" s="155"/>
    </row>
    <row r="27" spans="1:13" x14ac:dyDescent="0.25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1"/>
    </row>
    <row r="28" spans="1:13" x14ac:dyDescent="0.25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1"/>
    </row>
    <row r="29" spans="1:13" x14ac:dyDescent="0.25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1"/>
    </row>
    <row r="30" spans="1:13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1"/>
    </row>
    <row r="31" spans="1:13" x14ac:dyDescent="0.25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1"/>
    </row>
    <row r="32" spans="1:13" x14ac:dyDescent="0.25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1"/>
    </row>
    <row r="33" spans="1:13" x14ac:dyDescent="0.25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1"/>
    </row>
    <row r="34" spans="1:13" x14ac:dyDescent="0.25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1"/>
    </row>
    <row r="35" spans="1:13" x14ac:dyDescent="0.25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1"/>
    </row>
    <row r="36" spans="1:13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1"/>
    </row>
    <row r="37" spans="1:13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1"/>
    </row>
    <row r="38" spans="1:13" x14ac:dyDescent="0.2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1"/>
    </row>
    <row r="39" spans="1:13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1"/>
    </row>
    <row r="40" spans="1:13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1"/>
    </row>
    <row r="41" spans="1:13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1"/>
    </row>
    <row r="42" spans="1:13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1"/>
    </row>
    <row r="43" spans="1:13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1"/>
    </row>
    <row r="44" spans="1:13" x14ac:dyDescent="0.25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1"/>
    </row>
    <row r="45" spans="1:13" x14ac:dyDescent="0.25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1"/>
    </row>
    <row r="46" spans="1:13" x14ac:dyDescent="0.25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1"/>
    </row>
    <row r="47" spans="1:13" x14ac:dyDescent="0.25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1"/>
    </row>
    <row r="48" spans="1:13" x14ac:dyDescent="0.25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1"/>
    </row>
    <row r="49" spans="1:13" x14ac:dyDescent="0.25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1"/>
    </row>
    <row r="50" spans="1:13" x14ac:dyDescent="0.25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1"/>
    </row>
    <row r="51" spans="1:13" x14ac:dyDescent="0.25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</row>
    <row r="52" spans="1:13" x14ac:dyDescent="0.25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</row>
    <row r="53" spans="1:13" x14ac:dyDescent="0.25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</row>
    <row r="54" spans="1:13" x14ac:dyDescent="0.25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</row>
    <row r="55" spans="1:13" x14ac:dyDescent="0.25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</row>
    <row r="56" spans="1:13" x14ac:dyDescent="0.25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</row>
    <row r="57" spans="1:13" x14ac:dyDescent="0.25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</row>
    <row r="58" spans="1:13" x14ac:dyDescent="0.25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</row>
    <row r="59" spans="1:13" x14ac:dyDescent="0.25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</row>
    <row r="60" spans="1:13" x14ac:dyDescent="0.25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</row>
    <row r="61" spans="1:13" x14ac:dyDescent="0.25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</row>
    <row r="62" spans="1:13" x14ac:dyDescent="0.25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</row>
    <row r="63" spans="1:13" x14ac:dyDescent="0.25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</row>
    <row r="64" spans="1:13" x14ac:dyDescent="0.25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</row>
    <row r="65" spans="1:12" x14ac:dyDescent="0.25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</row>
    <row r="66" spans="1:12" x14ac:dyDescent="0.25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</row>
    <row r="67" spans="1:12" x14ac:dyDescent="0.25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</row>
    <row r="68" spans="1:12" x14ac:dyDescent="0.25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</row>
    <row r="69" spans="1:12" x14ac:dyDescent="0.25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</row>
    <row r="70" spans="1:12" x14ac:dyDescent="0.25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</row>
    <row r="71" spans="1:12" x14ac:dyDescent="0.25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</row>
    <row r="72" spans="1:12" x14ac:dyDescent="0.25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</row>
    <row r="73" spans="1:12" x14ac:dyDescent="0.25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</row>
    <row r="74" spans="1:12" x14ac:dyDescent="0.25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</row>
    <row r="75" spans="1:12" x14ac:dyDescent="0.25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</row>
    <row r="76" spans="1:12" x14ac:dyDescent="0.25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</row>
    <row r="77" spans="1:12" x14ac:dyDescent="0.25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</row>
    <row r="78" spans="1:12" x14ac:dyDescent="0.25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</row>
    <row r="79" spans="1:12" x14ac:dyDescent="0.25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</row>
    <row r="80" spans="1:12" x14ac:dyDescent="0.25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</row>
    <row r="81" spans="1:12" x14ac:dyDescent="0.25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</row>
    <row r="82" spans="1:12" x14ac:dyDescent="0.25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</row>
    <row r="83" spans="1:12" x14ac:dyDescent="0.25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</row>
    <row r="84" spans="1:12" x14ac:dyDescent="0.25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</row>
    <row r="85" spans="1:12" x14ac:dyDescent="0.25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</row>
    <row r="86" spans="1:12" x14ac:dyDescent="0.25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</row>
    <row r="87" spans="1:12" x14ac:dyDescent="0.25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</row>
    <row r="88" spans="1:12" x14ac:dyDescent="0.25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</row>
    <row r="89" spans="1:12" x14ac:dyDescent="0.25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</row>
    <row r="90" spans="1:12" x14ac:dyDescent="0.25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</row>
    <row r="91" spans="1:12" x14ac:dyDescent="0.25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</row>
    <row r="92" spans="1:12" x14ac:dyDescent="0.25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</row>
    <row r="93" spans="1:12" x14ac:dyDescent="0.25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</row>
    <row r="94" spans="1:12" x14ac:dyDescent="0.25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</row>
    <row r="95" spans="1:12" x14ac:dyDescent="0.25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</row>
    <row r="96" spans="1:12" x14ac:dyDescent="0.25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</row>
    <row r="97" spans="1:12" x14ac:dyDescent="0.25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</row>
    <row r="98" spans="1:12" x14ac:dyDescent="0.25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</row>
    <row r="99" spans="1:12" x14ac:dyDescent="0.25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</row>
    <row r="100" spans="1:12" x14ac:dyDescent="0.25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</row>
    <row r="101" spans="1:12" x14ac:dyDescent="0.25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</row>
    <row r="102" spans="1:12" x14ac:dyDescent="0.25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</row>
    <row r="103" spans="1:12" x14ac:dyDescent="0.25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</row>
    <row r="104" spans="1:12" x14ac:dyDescent="0.25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</row>
    <row r="105" spans="1:12" x14ac:dyDescent="0.25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</row>
    <row r="106" spans="1:12" x14ac:dyDescent="0.25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</row>
    <row r="107" spans="1:12" x14ac:dyDescent="0.25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</row>
    <row r="108" spans="1:12" x14ac:dyDescent="0.25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</row>
    <row r="109" spans="1:12" x14ac:dyDescent="0.25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</row>
    <row r="110" spans="1:12" x14ac:dyDescent="0.25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</row>
    <row r="111" spans="1:12" x14ac:dyDescent="0.25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</row>
    <row r="112" spans="1:12" x14ac:dyDescent="0.25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</row>
    <row r="113" spans="1:12" x14ac:dyDescent="0.25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</row>
    <row r="114" spans="1:12" x14ac:dyDescent="0.25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</row>
    <row r="115" spans="1:12" x14ac:dyDescent="0.25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</row>
    <row r="116" spans="1:12" x14ac:dyDescent="0.25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</row>
    <row r="117" spans="1:12" x14ac:dyDescent="0.25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</row>
    <row r="118" spans="1:12" x14ac:dyDescent="0.25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</row>
    <row r="119" spans="1:12" x14ac:dyDescent="0.25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</row>
    <row r="120" spans="1:12" x14ac:dyDescent="0.25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</row>
    <row r="121" spans="1:12" x14ac:dyDescent="0.25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</row>
    <row r="122" spans="1:12" x14ac:dyDescent="0.25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</row>
    <row r="123" spans="1:12" x14ac:dyDescent="0.25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</row>
    <row r="124" spans="1:12" x14ac:dyDescent="0.25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</row>
    <row r="125" spans="1:12" x14ac:dyDescent="0.25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</row>
    <row r="126" spans="1:12" x14ac:dyDescent="0.25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</row>
    <row r="127" spans="1:12" x14ac:dyDescent="0.25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</row>
    <row r="128" spans="1:12" x14ac:dyDescent="0.25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</row>
    <row r="129" spans="1:12" x14ac:dyDescent="0.25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</row>
    <row r="130" spans="1:12" x14ac:dyDescent="0.25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</row>
    <row r="131" spans="1:12" x14ac:dyDescent="0.25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</row>
    <row r="132" spans="1:12" x14ac:dyDescent="0.25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</row>
    <row r="133" spans="1:12" x14ac:dyDescent="0.25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</row>
    <row r="134" spans="1:12" x14ac:dyDescent="0.25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</row>
    <row r="135" spans="1:12" x14ac:dyDescent="0.25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</row>
    <row r="136" spans="1:12" x14ac:dyDescent="0.25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</row>
    <row r="137" spans="1:12" x14ac:dyDescent="0.25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</row>
    <row r="138" spans="1:12" x14ac:dyDescent="0.25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</row>
    <row r="139" spans="1:12" x14ac:dyDescent="0.25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</row>
    <row r="140" spans="1:12" x14ac:dyDescent="0.25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</row>
    <row r="141" spans="1:12" x14ac:dyDescent="0.25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</row>
    <row r="142" spans="1:12" x14ac:dyDescent="0.25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</row>
    <row r="143" spans="1:12" x14ac:dyDescent="0.25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</row>
    <row r="144" spans="1:12" x14ac:dyDescent="0.25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</row>
    <row r="145" spans="1:12" x14ac:dyDescent="0.25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</row>
    <row r="146" spans="1:12" x14ac:dyDescent="0.25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</row>
    <row r="147" spans="1:12" x14ac:dyDescent="0.25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</row>
    <row r="148" spans="1:12" x14ac:dyDescent="0.25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</row>
    <row r="149" spans="1:12" x14ac:dyDescent="0.25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</row>
    <row r="150" spans="1:12" x14ac:dyDescent="0.25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</row>
    <row r="151" spans="1:12" x14ac:dyDescent="0.25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</row>
    <row r="152" spans="1:12" x14ac:dyDescent="0.25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</row>
    <row r="153" spans="1:12" x14ac:dyDescent="0.25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</row>
    <row r="154" spans="1:12" x14ac:dyDescent="0.25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</row>
    <row r="155" spans="1:12" x14ac:dyDescent="0.25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</row>
    <row r="156" spans="1:12" x14ac:dyDescent="0.25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</row>
    <row r="157" spans="1:12" x14ac:dyDescent="0.25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</row>
    <row r="158" spans="1:12" x14ac:dyDescent="0.25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</row>
    <row r="159" spans="1:12" x14ac:dyDescent="0.25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</row>
    <row r="160" spans="1:12" x14ac:dyDescent="0.25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</row>
    <row r="161" spans="1:12" x14ac:dyDescent="0.25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</row>
    <row r="162" spans="1:12" x14ac:dyDescent="0.25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</row>
    <row r="163" spans="1:12" x14ac:dyDescent="0.25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</row>
    <row r="164" spans="1:12" x14ac:dyDescent="0.25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</row>
    <row r="165" spans="1:12" x14ac:dyDescent="0.25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</row>
    <row r="166" spans="1:12" x14ac:dyDescent="0.25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</row>
    <row r="167" spans="1:12" x14ac:dyDescent="0.25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</row>
    <row r="168" spans="1:12" x14ac:dyDescent="0.25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</row>
    <row r="169" spans="1:12" x14ac:dyDescent="0.25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</row>
    <row r="170" spans="1:12" x14ac:dyDescent="0.25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</row>
    <row r="171" spans="1:12" x14ac:dyDescent="0.25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</row>
    <row r="172" spans="1:12" x14ac:dyDescent="0.25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</row>
    <row r="173" spans="1:12" x14ac:dyDescent="0.25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</row>
    <row r="174" spans="1:12" x14ac:dyDescent="0.25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</row>
    <row r="175" spans="1:12" x14ac:dyDescent="0.25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</row>
    <row r="176" spans="1:12" x14ac:dyDescent="0.25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</row>
    <row r="177" spans="1:12" x14ac:dyDescent="0.25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</row>
    <row r="178" spans="1:12" x14ac:dyDescent="0.25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</row>
    <row r="179" spans="1:12" x14ac:dyDescent="0.25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</row>
    <row r="180" spans="1:12" x14ac:dyDescent="0.25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</row>
    <row r="181" spans="1:12" x14ac:dyDescent="0.25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</row>
    <row r="182" spans="1:12" x14ac:dyDescent="0.25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</row>
    <row r="183" spans="1:12" x14ac:dyDescent="0.25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</row>
    <row r="184" spans="1:12" x14ac:dyDescent="0.25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</row>
    <row r="185" spans="1:12" x14ac:dyDescent="0.25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</row>
    <row r="186" spans="1:12" x14ac:dyDescent="0.25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</row>
    <row r="187" spans="1:12" x14ac:dyDescent="0.25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</row>
    <row r="188" spans="1:12" x14ac:dyDescent="0.25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</row>
    <row r="189" spans="1:12" x14ac:dyDescent="0.25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</row>
    <row r="190" spans="1:12" x14ac:dyDescent="0.25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</row>
    <row r="191" spans="1:12" x14ac:dyDescent="0.25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</row>
    <row r="192" spans="1:12" x14ac:dyDescent="0.25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</row>
    <row r="193" spans="1:12" x14ac:dyDescent="0.25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</row>
    <row r="194" spans="1:12" x14ac:dyDescent="0.25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</row>
    <row r="195" spans="1:12" x14ac:dyDescent="0.25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</row>
    <row r="196" spans="1:12" x14ac:dyDescent="0.25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</row>
    <row r="197" spans="1:12" x14ac:dyDescent="0.25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</row>
    <row r="198" spans="1:12" x14ac:dyDescent="0.25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</row>
    <row r="199" spans="1:12" x14ac:dyDescent="0.25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</row>
    <row r="200" spans="1:12" x14ac:dyDescent="0.25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</row>
    <row r="201" spans="1:12" x14ac:dyDescent="0.25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</row>
    <row r="202" spans="1:12" x14ac:dyDescent="0.25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</row>
    <row r="203" spans="1:12" x14ac:dyDescent="0.25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</row>
    <row r="204" spans="1:12" x14ac:dyDescent="0.25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</row>
    <row r="205" spans="1:12" x14ac:dyDescent="0.25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</row>
    <row r="206" spans="1:12" x14ac:dyDescent="0.25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</row>
    <row r="207" spans="1:12" x14ac:dyDescent="0.25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</row>
    <row r="208" spans="1:12" x14ac:dyDescent="0.25">
      <c r="A208" s="49"/>
      <c r="B208" s="49"/>
      <c r="C208" s="49"/>
      <c r="D208" s="49"/>
      <c r="E208" s="49"/>
      <c r="F208" s="49"/>
      <c r="G208" s="49"/>
      <c r="H208" s="49"/>
      <c r="I208" s="49"/>
      <c r="J208" s="49"/>
      <c r="K208" s="49"/>
      <c r="L208" s="49"/>
    </row>
    <row r="209" spans="1:12" x14ac:dyDescent="0.25">
      <c r="A209" s="49"/>
      <c r="B209" s="49"/>
      <c r="C209" s="49"/>
      <c r="D209" s="49"/>
      <c r="E209" s="49"/>
      <c r="F209" s="49"/>
      <c r="G209" s="49"/>
      <c r="H209" s="49"/>
      <c r="I209" s="49"/>
      <c r="J209" s="49"/>
      <c r="K209" s="49"/>
      <c r="L209" s="49"/>
    </row>
    <row r="210" spans="1:12" x14ac:dyDescent="0.25">
      <c r="A210" s="49"/>
      <c r="B210" s="49"/>
      <c r="C210" s="49"/>
      <c r="D210" s="49"/>
      <c r="E210" s="49"/>
      <c r="F210" s="49"/>
      <c r="G210" s="49"/>
      <c r="H210" s="49"/>
      <c r="I210" s="49"/>
      <c r="J210" s="49"/>
      <c r="K210" s="49"/>
      <c r="L210" s="49"/>
    </row>
    <row r="211" spans="1:12" x14ac:dyDescent="0.25">
      <c r="A211" s="49"/>
      <c r="B211" s="49"/>
      <c r="C211" s="49"/>
      <c r="D211" s="49"/>
      <c r="E211" s="49"/>
      <c r="F211" s="49"/>
      <c r="G211" s="49"/>
      <c r="H211" s="49"/>
      <c r="I211" s="49"/>
      <c r="J211" s="49"/>
      <c r="K211" s="49"/>
      <c r="L211" s="49"/>
    </row>
    <row r="212" spans="1:12" x14ac:dyDescent="0.25">
      <c r="A212" s="49"/>
      <c r="B212" s="49"/>
      <c r="C212" s="49"/>
      <c r="D212" s="49"/>
      <c r="E212" s="49"/>
      <c r="F212" s="49"/>
      <c r="G212" s="49"/>
      <c r="H212" s="49"/>
      <c r="I212" s="49"/>
      <c r="J212" s="49"/>
      <c r="K212" s="49"/>
      <c r="L212" s="49"/>
    </row>
    <row r="213" spans="1:12" x14ac:dyDescent="0.25">
      <c r="A213" s="49"/>
      <c r="B213" s="49"/>
      <c r="C213" s="49"/>
      <c r="D213" s="49"/>
      <c r="E213" s="49"/>
      <c r="F213" s="49"/>
      <c r="G213" s="49"/>
      <c r="H213" s="49"/>
      <c r="I213" s="49"/>
      <c r="J213" s="49"/>
      <c r="K213" s="49"/>
      <c r="L213" s="49"/>
    </row>
    <row r="214" spans="1:12" x14ac:dyDescent="0.25">
      <c r="A214" s="49"/>
      <c r="B214" s="49"/>
      <c r="C214" s="49"/>
      <c r="D214" s="49"/>
      <c r="E214" s="49"/>
      <c r="F214" s="49"/>
      <c r="G214" s="49"/>
      <c r="H214" s="49"/>
      <c r="I214" s="49"/>
      <c r="J214" s="49"/>
      <c r="K214" s="49"/>
      <c r="L214" s="49"/>
    </row>
    <row r="215" spans="1:12" x14ac:dyDescent="0.25">
      <c r="A215" s="49"/>
      <c r="B215" s="49"/>
      <c r="C215" s="49"/>
      <c r="D215" s="49"/>
      <c r="E215" s="49"/>
      <c r="F215" s="49"/>
      <c r="G215" s="49"/>
      <c r="H215" s="49"/>
      <c r="I215" s="49"/>
      <c r="J215" s="49"/>
      <c r="K215" s="49"/>
      <c r="L215" s="49"/>
    </row>
    <row r="216" spans="1:12" x14ac:dyDescent="0.25">
      <c r="A216" s="49"/>
      <c r="B216" s="49"/>
      <c r="C216" s="49"/>
      <c r="D216" s="49"/>
      <c r="E216" s="49"/>
      <c r="F216" s="49"/>
      <c r="G216" s="49"/>
      <c r="H216" s="49"/>
      <c r="I216" s="49"/>
      <c r="J216" s="49"/>
      <c r="K216" s="49"/>
      <c r="L216" s="49"/>
    </row>
    <row r="217" spans="1:12" x14ac:dyDescent="0.25">
      <c r="A217" s="49"/>
      <c r="B217" s="49"/>
      <c r="C217" s="49"/>
      <c r="D217" s="49"/>
      <c r="E217" s="49"/>
      <c r="F217" s="49"/>
      <c r="G217" s="49"/>
      <c r="H217" s="49"/>
      <c r="I217" s="49"/>
      <c r="J217" s="49"/>
      <c r="K217" s="49"/>
      <c r="L217" s="49"/>
    </row>
    <row r="218" spans="1:12" x14ac:dyDescent="0.25">
      <c r="A218" s="49"/>
      <c r="B218" s="49"/>
      <c r="C218" s="49"/>
      <c r="D218" s="49"/>
      <c r="E218" s="49"/>
      <c r="F218" s="49"/>
      <c r="G218" s="49"/>
      <c r="H218" s="49"/>
      <c r="I218" s="49"/>
      <c r="J218" s="49"/>
      <c r="K218" s="49"/>
      <c r="L218" s="49"/>
    </row>
    <row r="219" spans="1:12" x14ac:dyDescent="0.25">
      <c r="A219" s="49"/>
      <c r="B219" s="49"/>
      <c r="C219" s="49"/>
      <c r="D219" s="49"/>
      <c r="E219" s="49"/>
      <c r="F219" s="49"/>
      <c r="G219" s="49"/>
      <c r="H219" s="49"/>
      <c r="I219" s="49"/>
      <c r="J219" s="49"/>
      <c r="K219" s="49"/>
      <c r="L219" s="49"/>
    </row>
    <row r="220" spans="1:12" x14ac:dyDescent="0.25">
      <c r="A220" s="49"/>
      <c r="B220" s="49"/>
      <c r="C220" s="49"/>
      <c r="D220" s="49"/>
      <c r="E220" s="49"/>
      <c r="F220" s="49"/>
      <c r="G220" s="49"/>
      <c r="H220" s="49"/>
      <c r="I220" s="49"/>
      <c r="J220" s="49"/>
      <c r="K220" s="49"/>
      <c r="L220" s="49"/>
    </row>
    <row r="221" spans="1:12" x14ac:dyDescent="0.25">
      <c r="A221" s="49"/>
      <c r="B221" s="49"/>
      <c r="C221" s="49"/>
      <c r="D221" s="49"/>
      <c r="E221" s="49"/>
      <c r="F221" s="49"/>
      <c r="G221" s="49"/>
      <c r="H221" s="49"/>
      <c r="I221" s="49"/>
      <c r="J221" s="49"/>
      <c r="K221" s="49"/>
      <c r="L221" s="49"/>
    </row>
    <row r="222" spans="1:12" x14ac:dyDescent="0.25">
      <c r="A222" s="49"/>
      <c r="B222" s="49"/>
      <c r="C222" s="49"/>
      <c r="D222" s="49"/>
      <c r="E222" s="49"/>
      <c r="F222" s="49"/>
      <c r="G222" s="49"/>
      <c r="H222" s="49"/>
      <c r="I222" s="49"/>
      <c r="J222" s="49"/>
      <c r="K222" s="49"/>
      <c r="L222" s="49"/>
    </row>
    <row r="223" spans="1:12" x14ac:dyDescent="0.25">
      <c r="A223" s="49"/>
      <c r="B223" s="49"/>
      <c r="C223" s="49"/>
      <c r="D223" s="49"/>
      <c r="E223" s="49"/>
      <c r="F223" s="49"/>
      <c r="G223" s="49"/>
      <c r="H223" s="49"/>
      <c r="I223" s="49"/>
      <c r="J223" s="49"/>
      <c r="K223" s="49"/>
      <c r="L223" s="49"/>
    </row>
    <row r="224" spans="1:12" x14ac:dyDescent="0.25">
      <c r="A224" s="49"/>
      <c r="B224" s="49"/>
      <c r="C224" s="49"/>
      <c r="D224" s="49"/>
      <c r="E224" s="49"/>
      <c r="F224" s="49"/>
      <c r="G224" s="49"/>
      <c r="H224" s="49"/>
      <c r="I224" s="49"/>
      <c r="J224" s="49"/>
      <c r="K224" s="49"/>
      <c r="L224" s="49"/>
    </row>
    <row r="225" spans="1:12" x14ac:dyDescent="0.25">
      <c r="A225" s="49"/>
      <c r="B225" s="49"/>
      <c r="C225" s="49"/>
      <c r="D225" s="49"/>
      <c r="E225" s="49"/>
      <c r="F225" s="49"/>
      <c r="G225" s="49"/>
      <c r="H225" s="49"/>
      <c r="I225" s="49"/>
      <c r="J225" s="49"/>
      <c r="K225" s="49"/>
      <c r="L225" s="49"/>
    </row>
    <row r="226" spans="1:12" x14ac:dyDescent="0.25">
      <c r="A226" s="49"/>
      <c r="B226" s="49"/>
      <c r="C226" s="49"/>
      <c r="D226" s="49"/>
      <c r="E226" s="49"/>
      <c r="F226" s="49"/>
      <c r="G226" s="49"/>
      <c r="H226" s="49"/>
      <c r="I226" s="49"/>
      <c r="J226" s="49"/>
      <c r="K226" s="49"/>
      <c r="L226" s="49"/>
    </row>
    <row r="227" spans="1:12" x14ac:dyDescent="0.25">
      <c r="A227" s="49"/>
      <c r="B227" s="49"/>
      <c r="C227" s="49"/>
      <c r="D227" s="49"/>
      <c r="E227" s="49"/>
      <c r="F227" s="49"/>
      <c r="G227" s="49"/>
      <c r="H227" s="49"/>
      <c r="I227" s="49"/>
      <c r="J227" s="49"/>
      <c r="K227" s="49"/>
      <c r="L227" s="49"/>
    </row>
    <row r="228" spans="1:12" x14ac:dyDescent="0.25">
      <c r="A228" s="49"/>
      <c r="B228" s="49"/>
      <c r="C228" s="49"/>
      <c r="D228" s="49"/>
      <c r="E228" s="49"/>
      <c r="F228" s="49"/>
      <c r="G228" s="49"/>
      <c r="H228" s="49"/>
      <c r="I228" s="49"/>
      <c r="J228" s="49"/>
      <c r="K228" s="49"/>
      <c r="L228" s="49"/>
    </row>
    <row r="229" spans="1:12" x14ac:dyDescent="0.25">
      <c r="A229" s="49"/>
      <c r="B229" s="49"/>
      <c r="C229" s="49"/>
      <c r="D229" s="49"/>
      <c r="E229" s="49"/>
      <c r="F229" s="49"/>
      <c r="G229" s="49"/>
      <c r="H229" s="49"/>
      <c r="I229" s="49"/>
      <c r="J229" s="49"/>
      <c r="K229" s="49"/>
      <c r="L229" s="49"/>
    </row>
    <row r="230" spans="1:12" x14ac:dyDescent="0.25">
      <c r="A230" s="49"/>
      <c r="B230" s="49"/>
      <c r="C230" s="49"/>
      <c r="D230" s="49"/>
      <c r="E230" s="49"/>
      <c r="F230" s="49"/>
      <c r="G230" s="49"/>
      <c r="H230" s="49"/>
      <c r="I230" s="49"/>
      <c r="J230" s="49"/>
      <c r="K230" s="49"/>
      <c r="L230" s="49"/>
    </row>
    <row r="231" spans="1:12" x14ac:dyDescent="0.25">
      <c r="A231" s="49"/>
      <c r="B231" s="49"/>
      <c r="C231" s="49"/>
      <c r="D231" s="49"/>
      <c r="E231" s="49"/>
      <c r="F231" s="49"/>
      <c r="G231" s="49"/>
      <c r="H231" s="49"/>
      <c r="I231" s="49"/>
      <c r="J231" s="49"/>
      <c r="K231" s="49"/>
      <c r="L231" s="49"/>
    </row>
    <row r="232" spans="1:12" x14ac:dyDescent="0.25">
      <c r="A232" s="49"/>
      <c r="B232" s="49"/>
      <c r="C232" s="49"/>
      <c r="D232" s="49"/>
      <c r="E232" s="49"/>
      <c r="F232" s="49"/>
      <c r="G232" s="49"/>
      <c r="H232" s="49"/>
      <c r="I232" s="49"/>
      <c r="J232" s="49"/>
      <c r="K232" s="49"/>
      <c r="L232" s="49"/>
    </row>
    <row r="233" spans="1:12" x14ac:dyDescent="0.25">
      <c r="A233" s="49"/>
      <c r="B233" s="49"/>
      <c r="C233" s="49"/>
      <c r="D233" s="49"/>
      <c r="E233" s="49"/>
      <c r="F233" s="49"/>
      <c r="G233" s="49"/>
      <c r="H233" s="49"/>
      <c r="I233" s="49"/>
      <c r="J233" s="49"/>
      <c r="K233" s="49"/>
      <c r="L233" s="49"/>
    </row>
    <row r="234" spans="1:12" x14ac:dyDescent="0.25">
      <c r="A234" s="49"/>
      <c r="B234" s="49"/>
      <c r="C234" s="49"/>
      <c r="D234" s="49"/>
      <c r="E234" s="49"/>
      <c r="F234" s="49"/>
      <c r="G234" s="49"/>
      <c r="H234" s="49"/>
      <c r="I234" s="49"/>
      <c r="J234" s="49"/>
      <c r="K234" s="49"/>
      <c r="L234" s="49"/>
    </row>
    <row r="235" spans="1:12" x14ac:dyDescent="0.25">
      <c r="A235" s="49"/>
      <c r="B235" s="49"/>
      <c r="C235" s="49"/>
      <c r="D235" s="49"/>
      <c r="E235" s="49"/>
      <c r="F235" s="49"/>
      <c r="G235" s="49"/>
      <c r="H235" s="49"/>
      <c r="I235" s="49"/>
      <c r="J235" s="49"/>
      <c r="K235" s="49"/>
      <c r="L235" s="49"/>
    </row>
    <row r="236" spans="1:12" x14ac:dyDescent="0.25">
      <c r="A236" s="49"/>
      <c r="B236" s="49"/>
      <c r="C236" s="49"/>
      <c r="D236" s="49"/>
      <c r="E236" s="49"/>
      <c r="F236" s="49"/>
      <c r="G236" s="49"/>
      <c r="H236" s="49"/>
      <c r="I236" s="49"/>
      <c r="J236" s="49"/>
      <c r="K236" s="49"/>
      <c r="L236" s="49"/>
    </row>
    <row r="237" spans="1:12" x14ac:dyDescent="0.25">
      <c r="A237" s="49"/>
      <c r="B237" s="49"/>
      <c r="C237" s="49"/>
      <c r="D237" s="49"/>
      <c r="E237" s="49"/>
      <c r="F237" s="49"/>
      <c r="G237" s="49"/>
      <c r="H237" s="49"/>
      <c r="I237" s="49"/>
      <c r="J237" s="49"/>
      <c r="K237" s="49"/>
      <c r="L237" s="49"/>
    </row>
    <row r="238" spans="1:12" x14ac:dyDescent="0.25">
      <c r="A238" s="49"/>
      <c r="B238" s="49"/>
      <c r="C238" s="49"/>
      <c r="D238" s="49"/>
      <c r="E238" s="49"/>
      <c r="F238" s="49"/>
      <c r="G238" s="49"/>
      <c r="H238" s="49"/>
      <c r="I238" s="49"/>
      <c r="J238" s="49"/>
      <c r="K238" s="49"/>
      <c r="L238" s="49"/>
    </row>
    <row r="239" spans="1:12" x14ac:dyDescent="0.25">
      <c r="A239" s="49"/>
      <c r="B239" s="49"/>
      <c r="C239" s="49"/>
      <c r="D239" s="49"/>
      <c r="E239" s="49"/>
      <c r="F239" s="49"/>
      <c r="G239" s="49"/>
      <c r="H239" s="49"/>
      <c r="I239" s="49"/>
      <c r="J239" s="49"/>
      <c r="K239" s="49"/>
      <c r="L239" s="49"/>
    </row>
    <row r="240" spans="1:12" x14ac:dyDescent="0.25">
      <c r="A240" s="49"/>
      <c r="B240" s="49"/>
      <c r="C240" s="49"/>
      <c r="D240" s="49"/>
      <c r="E240" s="49"/>
      <c r="F240" s="49"/>
      <c r="G240" s="49"/>
      <c r="H240" s="49"/>
      <c r="I240" s="49"/>
      <c r="J240" s="49"/>
      <c r="K240" s="49"/>
      <c r="L240" s="49"/>
    </row>
    <row r="241" spans="1:12" x14ac:dyDescent="0.25">
      <c r="A241" s="49"/>
      <c r="B241" s="49"/>
      <c r="C241" s="49"/>
      <c r="D241" s="49"/>
      <c r="E241" s="49"/>
      <c r="F241" s="49"/>
      <c r="G241" s="49"/>
      <c r="H241" s="49"/>
      <c r="I241" s="49"/>
      <c r="J241" s="49"/>
      <c r="K241" s="49"/>
      <c r="L241" s="49"/>
    </row>
    <row r="242" spans="1:12" x14ac:dyDescent="0.25">
      <c r="A242" s="49"/>
      <c r="B242" s="49"/>
      <c r="C242" s="49"/>
      <c r="D242" s="49"/>
      <c r="E242" s="49"/>
      <c r="F242" s="49"/>
      <c r="G242" s="49"/>
      <c r="H242" s="49"/>
      <c r="I242" s="49"/>
      <c r="J242" s="49"/>
      <c r="K242" s="49"/>
      <c r="L242" s="49"/>
    </row>
    <row r="243" spans="1:12" x14ac:dyDescent="0.25">
      <c r="A243" s="49"/>
      <c r="B243" s="49"/>
      <c r="C243" s="49"/>
      <c r="D243" s="49"/>
      <c r="E243" s="49"/>
      <c r="F243" s="49"/>
      <c r="G243" s="49"/>
      <c r="H243" s="49"/>
      <c r="I243" s="49"/>
      <c r="J243" s="49"/>
      <c r="K243" s="49"/>
      <c r="L243" s="49"/>
    </row>
    <row r="244" spans="1:12" x14ac:dyDescent="0.25">
      <c r="A244" s="49"/>
      <c r="B244" s="49"/>
      <c r="C244" s="49"/>
      <c r="D244" s="49"/>
      <c r="E244" s="49"/>
      <c r="F244" s="49"/>
      <c r="G244" s="49"/>
      <c r="H244" s="49"/>
      <c r="I244" s="49"/>
      <c r="J244" s="49"/>
      <c r="K244" s="49"/>
      <c r="L244" s="49"/>
    </row>
    <row r="245" spans="1:12" x14ac:dyDescent="0.25">
      <c r="A245" s="49"/>
      <c r="B245" s="49"/>
      <c r="C245" s="49"/>
      <c r="D245" s="49"/>
      <c r="E245" s="49"/>
      <c r="F245" s="49"/>
      <c r="G245" s="49"/>
      <c r="H245" s="49"/>
      <c r="I245" s="49"/>
      <c r="J245" s="49"/>
      <c r="K245" s="49"/>
      <c r="L245" s="49"/>
    </row>
    <row r="246" spans="1:12" x14ac:dyDescent="0.25">
      <c r="A246" s="49"/>
      <c r="B246" s="49"/>
      <c r="C246" s="49"/>
      <c r="D246" s="49"/>
      <c r="E246" s="49"/>
      <c r="F246" s="49"/>
      <c r="G246" s="49"/>
      <c r="H246" s="49"/>
      <c r="I246" s="49"/>
      <c r="J246" s="49"/>
      <c r="K246" s="49"/>
      <c r="L246" s="49"/>
    </row>
    <row r="247" spans="1:12" x14ac:dyDescent="0.25">
      <c r="A247" s="49"/>
      <c r="B247" s="49"/>
      <c r="C247" s="49"/>
      <c r="D247" s="49"/>
      <c r="E247" s="49"/>
      <c r="F247" s="49"/>
      <c r="G247" s="49"/>
      <c r="H247" s="49"/>
      <c r="I247" s="49"/>
      <c r="J247" s="49"/>
      <c r="K247" s="49"/>
      <c r="L247" s="49"/>
    </row>
    <row r="248" spans="1:12" x14ac:dyDescent="0.25">
      <c r="A248" s="49"/>
      <c r="B248" s="49"/>
      <c r="C248" s="49"/>
      <c r="D248" s="49"/>
      <c r="E248" s="49"/>
      <c r="F248" s="49"/>
      <c r="G248" s="49"/>
      <c r="H248" s="49"/>
      <c r="I248" s="49"/>
      <c r="J248" s="49"/>
      <c r="K248" s="49"/>
      <c r="L248" s="49"/>
    </row>
    <row r="249" spans="1:12" x14ac:dyDescent="0.25">
      <c r="A249" s="49"/>
      <c r="B249" s="49"/>
      <c r="C249" s="49"/>
      <c r="D249" s="49"/>
      <c r="E249" s="49"/>
      <c r="F249" s="49"/>
      <c r="G249" s="49"/>
      <c r="H249" s="49"/>
      <c r="I249" s="49"/>
      <c r="J249" s="49"/>
      <c r="K249" s="49"/>
      <c r="L249" s="49"/>
    </row>
    <row r="250" spans="1:12" x14ac:dyDescent="0.25">
      <c r="A250" s="49"/>
      <c r="B250" s="49"/>
      <c r="C250" s="49"/>
      <c r="D250" s="49"/>
      <c r="E250" s="49"/>
      <c r="F250" s="49"/>
      <c r="G250" s="49"/>
      <c r="H250" s="49"/>
      <c r="I250" s="49"/>
      <c r="J250" s="49"/>
      <c r="K250" s="49"/>
      <c r="L250" s="49"/>
    </row>
    <row r="251" spans="1:12" x14ac:dyDescent="0.25">
      <c r="A251" s="49"/>
      <c r="B251" s="49"/>
      <c r="C251" s="49"/>
      <c r="D251" s="49"/>
      <c r="E251" s="49"/>
      <c r="F251" s="49"/>
      <c r="G251" s="49"/>
      <c r="H251" s="49"/>
      <c r="I251" s="49"/>
      <c r="J251" s="49"/>
      <c r="K251" s="49"/>
      <c r="L251" s="49"/>
    </row>
    <row r="252" spans="1:12" x14ac:dyDescent="0.25">
      <c r="A252" s="49"/>
      <c r="B252" s="49"/>
      <c r="C252" s="49"/>
      <c r="D252" s="49"/>
      <c r="E252" s="49"/>
      <c r="F252" s="49"/>
      <c r="G252" s="49"/>
      <c r="H252" s="49"/>
      <c r="I252" s="49"/>
      <c r="J252" s="49"/>
      <c r="K252" s="49"/>
      <c r="L252" s="49"/>
    </row>
    <row r="253" spans="1:12" x14ac:dyDescent="0.25">
      <c r="A253" s="49"/>
      <c r="B253" s="49"/>
      <c r="C253" s="49"/>
      <c r="D253" s="49"/>
      <c r="E253" s="49"/>
      <c r="F253" s="49"/>
      <c r="G253" s="49"/>
      <c r="H253" s="49"/>
      <c r="I253" s="49"/>
      <c r="J253" s="49"/>
      <c r="K253" s="49"/>
      <c r="L253" s="49"/>
    </row>
    <row r="254" spans="1:12" x14ac:dyDescent="0.25">
      <c r="A254" s="49"/>
      <c r="B254" s="49"/>
      <c r="C254" s="49"/>
      <c r="D254" s="49"/>
      <c r="E254" s="49"/>
      <c r="F254" s="49"/>
      <c r="G254" s="49"/>
      <c r="H254" s="49"/>
      <c r="I254" s="49"/>
      <c r="J254" s="49"/>
      <c r="K254" s="49"/>
      <c r="L254" s="49"/>
    </row>
    <row r="255" spans="1:12" x14ac:dyDescent="0.25">
      <c r="A255" s="49"/>
      <c r="B255" s="49"/>
      <c r="C255" s="49"/>
      <c r="D255" s="49"/>
      <c r="E255" s="49"/>
      <c r="F255" s="49"/>
      <c r="G255" s="49"/>
      <c r="H255" s="49"/>
      <c r="I255" s="49"/>
      <c r="J255" s="49"/>
      <c r="K255" s="49"/>
      <c r="L255" s="49"/>
    </row>
    <row r="256" spans="1:12" x14ac:dyDescent="0.25">
      <c r="A256" s="49"/>
      <c r="B256" s="49"/>
      <c r="C256" s="49"/>
      <c r="D256" s="49"/>
      <c r="E256" s="49"/>
      <c r="F256" s="49"/>
      <c r="G256" s="49"/>
      <c r="H256" s="49"/>
      <c r="I256" s="49"/>
      <c r="J256" s="49"/>
      <c r="K256" s="49"/>
      <c r="L256" s="49"/>
    </row>
    <row r="257" spans="1:12" x14ac:dyDescent="0.25">
      <c r="A257" s="49"/>
      <c r="B257" s="49"/>
      <c r="C257" s="49"/>
      <c r="D257" s="49"/>
      <c r="E257" s="49"/>
      <c r="F257" s="49"/>
      <c r="G257" s="49"/>
      <c r="H257" s="49"/>
      <c r="I257" s="49"/>
      <c r="J257" s="49"/>
      <c r="K257" s="49"/>
      <c r="L257" s="49"/>
    </row>
    <row r="258" spans="1:12" x14ac:dyDescent="0.25">
      <c r="A258" s="49"/>
      <c r="B258" s="49"/>
      <c r="C258" s="49"/>
      <c r="D258" s="49"/>
      <c r="E258" s="49"/>
      <c r="F258" s="49"/>
      <c r="G258" s="49"/>
      <c r="H258" s="49"/>
      <c r="I258" s="49"/>
      <c r="J258" s="49"/>
      <c r="K258" s="49"/>
      <c r="L258" s="49"/>
    </row>
    <row r="259" spans="1:12" x14ac:dyDescent="0.25">
      <c r="A259" s="49"/>
      <c r="B259" s="49"/>
      <c r="C259" s="49"/>
      <c r="D259" s="49"/>
      <c r="E259" s="49"/>
      <c r="F259" s="49"/>
      <c r="G259" s="49"/>
      <c r="H259" s="49"/>
      <c r="I259" s="49"/>
      <c r="J259" s="49"/>
      <c r="K259" s="49"/>
      <c r="L259" s="49"/>
    </row>
    <row r="260" spans="1:12" x14ac:dyDescent="0.25">
      <c r="A260" s="49"/>
      <c r="B260" s="49"/>
      <c r="C260" s="49"/>
      <c r="D260" s="49"/>
      <c r="E260" s="49"/>
      <c r="F260" s="49"/>
      <c r="G260" s="49"/>
      <c r="H260" s="49"/>
      <c r="I260" s="49"/>
      <c r="J260" s="49"/>
      <c r="K260" s="49"/>
      <c r="L260" s="49"/>
    </row>
    <row r="261" spans="1:12" x14ac:dyDescent="0.25">
      <c r="A261" s="49"/>
      <c r="B261" s="49"/>
      <c r="C261" s="49"/>
      <c r="D261" s="49"/>
      <c r="E261" s="49"/>
      <c r="F261" s="49"/>
      <c r="G261" s="49"/>
      <c r="H261" s="49"/>
      <c r="I261" s="49"/>
      <c r="J261" s="49"/>
      <c r="K261" s="49"/>
      <c r="L261" s="49"/>
    </row>
    <row r="262" spans="1:12" x14ac:dyDescent="0.25">
      <c r="A262" s="49"/>
      <c r="B262" s="49"/>
      <c r="C262" s="49"/>
      <c r="D262" s="49"/>
      <c r="E262" s="49"/>
      <c r="F262" s="49"/>
      <c r="G262" s="49"/>
      <c r="H262" s="49"/>
      <c r="I262" s="49"/>
      <c r="J262" s="49"/>
      <c r="K262" s="49"/>
      <c r="L262" s="49"/>
    </row>
    <row r="263" spans="1:12" x14ac:dyDescent="0.25">
      <c r="A263" s="49"/>
      <c r="B263" s="49"/>
      <c r="C263" s="49"/>
      <c r="D263" s="49"/>
      <c r="E263" s="49"/>
      <c r="F263" s="49"/>
      <c r="G263" s="49"/>
      <c r="H263" s="49"/>
      <c r="I263" s="49"/>
      <c r="J263" s="49"/>
      <c r="K263" s="49"/>
      <c r="L263" s="49"/>
    </row>
    <row r="264" spans="1:12" x14ac:dyDescent="0.25">
      <c r="A264" s="49"/>
      <c r="B264" s="49"/>
      <c r="C264" s="49"/>
      <c r="D264" s="49"/>
      <c r="E264" s="49"/>
      <c r="F264" s="49"/>
      <c r="G264" s="49"/>
      <c r="H264" s="49"/>
      <c r="I264" s="49"/>
      <c r="J264" s="49"/>
      <c r="K264" s="49"/>
      <c r="L264" s="49"/>
    </row>
    <row r="265" spans="1:12" x14ac:dyDescent="0.25">
      <c r="A265" s="49"/>
      <c r="B265" s="49"/>
      <c r="C265" s="49"/>
      <c r="D265" s="49"/>
      <c r="E265" s="49"/>
      <c r="F265" s="49"/>
      <c r="G265" s="49"/>
      <c r="H265" s="49"/>
      <c r="I265" s="49"/>
      <c r="J265" s="49"/>
      <c r="K265" s="49"/>
      <c r="L265" s="49"/>
    </row>
    <row r="266" spans="1:12" x14ac:dyDescent="0.25">
      <c r="A266" s="49"/>
      <c r="B266" s="49"/>
      <c r="C266" s="49"/>
      <c r="D266" s="49"/>
      <c r="E266" s="49"/>
      <c r="F266" s="49"/>
      <c r="G266" s="49"/>
      <c r="H266" s="49"/>
      <c r="I266" s="49"/>
      <c r="J266" s="49"/>
      <c r="K266" s="49"/>
      <c r="L266" s="49"/>
    </row>
    <row r="267" spans="1:12" x14ac:dyDescent="0.25">
      <c r="A267" s="49"/>
      <c r="B267" s="49"/>
      <c r="C267" s="49"/>
      <c r="D267" s="49"/>
      <c r="E267" s="49"/>
      <c r="F267" s="49"/>
      <c r="G267" s="49"/>
      <c r="H267" s="49"/>
      <c r="I267" s="49"/>
      <c r="J267" s="49"/>
      <c r="K267" s="49"/>
      <c r="L267" s="49"/>
    </row>
    <row r="268" spans="1:12" x14ac:dyDescent="0.25">
      <c r="A268" s="49"/>
      <c r="B268" s="49"/>
      <c r="C268" s="49"/>
      <c r="D268" s="49"/>
      <c r="E268" s="49"/>
      <c r="F268" s="49"/>
      <c r="G268" s="49"/>
      <c r="H268" s="49"/>
      <c r="I268" s="49"/>
      <c r="J268" s="49"/>
      <c r="K268" s="49"/>
      <c r="L268" s="49"/>
    </row>
    <row r="269" spans="1:12" x14ac:dyDescent="0.25">
      <c r="A269" s="49"/>
      <c r="B269" s="49"/>
      <c r="C269" s="49"/>
      <c r="D269" s="49"/>
      <c r="E269" s="49"/>
      <c r="F269" s="49"/>
      <c r="G269" s="49"/>
      <c r="H269" s="49"/>
      <c r="I269" s="49"/>
      <c r="J269" s="49"/>
      <c r="K269" s="49"/>
      <c r="L269" s="49"/>
    </row>
    <row r="270" spans="1:12" x14ac:dyDescent="0.25">
      <c r="A270" s="49"/>
      <c r="B270" s="49"/>
      <c r="C270" s="49"/>
      <c r="D270" s="49"/>
      <c r="E270" s="49"/>
      <c r="F270" s="49"/>
      <c r="G270" s="49"/>
      <c r="H270" s="49"/>
      <c r="I270" s="49"/>
      <c r="J270" s="49"/>
      <c r="K270" s="49"/>
      <c r="L270" s="49"/>
    </row>
    <row r="271" spans="1:12" x14ac:dyDescent="0.25">
      <c r="A271" s="49"/>
      <c r="B271" s="49"/>
      <c r="C271" s="49"/>
      <c r="D271" s="49"/>
      <c r="E271" s="49"/>
      <c r="F271" s="49"/>
      <c r="G271" s="49"/>
      <c r="H271" s="49"/>
      <c r="I271" s="49"/>
      <c r="J271" s="49"/>
      <c r="K271" s="49"/>
      <c r="L271" s="49"/>
    </row>
    <row r="272" spans="1:12" x14ac:dyDescent="0.25">
      <c r="A272" s="49"/>
      <c r="B272" s="49"/>
      <c r="C272" s="49"/>
      <c r="D272" s="49"/>
      <c r="E272" s="49"/>
      <c r="F272" s="49"/>
      <c r="G272" s="49"/>
      <c r="H272" s="49"/>
      <c r="I272" s="49"/>
      <c r="J272" s="49"/>
      <c r="K272" s="49"/>
      <c r="L272" s="49"/>
    </row>
    <row r="273" spans="1:12" x14ac:dyDescent="0.25">
      <c r="A273" s="49"/>
      <c r="B273" s="49"/>
      <c r="C273" s="49"/>
      <c r="D273" s="49"/>
      <c r="E273" s="49"/>
      <c r="F273" s="49"/>
      <c r="G273" s="49"/>
      <c r="H273" s="49"/>
      <c r="I273" s="49"/>
      <c r="J273" s="49"/>
      <c r="K273" s="49"/>
      <c r="L273" s="49"/>
    </row>
    <row r="274" spans="1:12" x14ac:dyDescent="0.25">
      <c r="A274" s="49"/>
      <c r="B274" s="49"/>
      <c r="C274" s="49"/>
      <c r="D274" s="49"/>
      <c r="E274" s="49"/>
      <c r="F274" s="49"/>
      <c r="G274" s="49"/>
      <c r="H274" s="49"/>
      <c r="I274" s="49"/>
      <c r="J274" s="49"/>
      <c r="K274" s="49"/>
      <c r="L274" s="49"/>
    </row>
    <row r="275" spans="1:12" x14ac:dyDescent="0.25">
      <c r="A275" s="49"/>
      <c r="B275" s="49"/>
      <c r="C275" s="49"/>
      <c r="D275" s="49"/>
      <c r="E275" s="49"/>
      <c r="F275" s="49"/>
      <c r="G275" s="49"/>
      <c r="H275" s="49"/>
      <c r="I275" s="49"/>
      <c r="J275" s="49"/>
      <c r="K275" s="49"/>
      <c r="L275" s="49"/>
    </row>
    <row r="276" spans="1:12" x14ac:dyDescent="0.25">
      <c r="A276" s="49"/>
      <c r="B276" s="49"/>
      <c r="C276" s="49"/>
      <c r="D276" s="49"/>
      <c r="E276" s="49"/>
      <c r="F276" s="49"/>
      <c r="G276" s="49"/>
      <c r="H276" s="49"/>
      <c r="I276" s="49"/>
      <c r="J276" s="49"/>
      <c r="K276" s="49"/>
      <c r="L276" s="49"/>
    </row>
    <row r="277" spans="1:12" x14ac:dyDescent="0.25">
      <c r="A277" s="49"/>
      <c r="B277" s="49"/>
      <c r="C277" s="49"/>
      <c r="D277" s="49"/>
      <c r="E277" s="49"/>
      <c r="F277" s="49"/>
      <c r="G277" s="49"/>
      <c r="H277" s="49"/>
      <c r="I277" s="49"/>
      <c r="J277" s="49"/>
      <c r="K277" s="49"/>
      <c r="L277" s="49"/>
    </row>
    <row r="278" spans="1:12" x14ac:dyDescent="0.25">
      <c r="A278" s="49"/>
      <c r="B278" s="49"/>
      <c r="C278" s="49"/>
      <c r="D278" s="49"/>
      <c r="E278" s="49"/>
      <c r="F278" s="49"/>
      <c r="G278" s="49"/>
      <c r="H278" s="49"/>
      <c r="I278" s="49"/>
      <c r="J278" s="49"/>
      <c r="K278" s="49"/>
      <c r="L278" s="49"/>
    </row>
    <row r="279" spans="1:12" x14ac:dyDescent="0.25">
      <c r="A279" s="49"/>
      <c r="B279" s="49"/>
      <c r="C279" s="49"/>
      <c r="D279" s="49"/>
      <c r="E279" s="49"/>
      <c r="F279" s="49"/>
      <c r="G279" s="49"/>
      <c r="H279" s="49"/>
      <c r="I279" s="49"/>
      <c r="J279" s="49"/>
      <c r="K279" s="49"/>
      <c r="L279" s="49"/>
    </row>
    <row r="280" spans="1:12" x14ac:dyDescent="0.25">
      <c r="A280" s="49"/>
      <c r="B280" s="49"/>
      <c r="C280" s="49"/>
      <c r="D280" s="49"/>
      <c r="E280" s="49"/>
      <c r="F280" s="49"/>
      <c r="G280" s="49"/>
      <c r="H280" s="49"/>
      <c r="I280" s="49"/>
      <c r="J280" s="49"/>
      <c r="K280" s="49"/>
      <c r="L280" s="49"/>
    </row>
    <row r="281" spans="1:12" x14ac:dyDescent="0.25">
      <c r="A281" s="49"/>
      <c r="B281" s="49"/>
      <c r="C281" s="49"/>
      <c r="D281" s="49"/>
      <c r="E281" s="49"/>
      <c r="F281" s="49"/>
      <c r="G281" s="49"/>
      <c r="H281" s="49"/>
      <c r="I281" s="49"/>
      <c r="J281" s="49"/>
      <c r="K281" s="49"/>
      <c r="L281" s="49"/>
    </row>
    <row r="282" spans="1:12" x14ac:dyDescent="0.25">
      <c r="A282" s="49"/>
      <c r="B282" s="49"/>
      <c r="C282" s="49"/>
      <c r="D282" s="49"/>
      <c r="E282" s="49"/>
      <c r="F282" s="49"/>
      <c r="G282" s="49"/>
      <c r="H282" s="49"/>
      <c r="I282" s="49"/>
      <c r="J282" s="49"/>
      <c r="K282" s="49"/>
      <c r="L282" s="49"/>
    </row>
    <row r="283" spans="1:12" x14ac:dyDescent="0.25">
      <c r="A283" s="49"/>
      <c r="B283" s="49"/>
      <c r="C283" s="49"/>
      <c r="D283" s="49"/>
      <c r="E283" s="49"/>
      <c r="F283" s="49"/>
      <c r="G283" s="49"/>
      <c r="H283" s="49"/>
      <c r="I283" s="49"/>
      <c r="J283" s="49"/>
      <c r="K283" s="49"/>
      <c r="L283" s="49"/>
    </row>
    <row r="284" spans="1:12" x14ac:dyDescent="0.25">
      <c r="A284" s="49"/>
      <c r="B284" s="49"/>
      <c r="C284" s="49"/>
      <c r="D284" s="49"/>
      <c r="E284" s="49"/>
      <c r="F284" s="49"/>
      <c r="G284" s="49"/>
      <c r="H284" s="49"/>
      <c r="I284" s="49"/>
      <c r="J284" s="49"/>
      <c r="K284" s="49"/>
      <c r="L284" s="49"/>
    </row>
    <row r="285" spans="1:12" x14ac:dyDescent="0.25">
      <c r="A285" s="49"/>
      <c r="B285" s="49"/>
      <c r="C285" s="49"/>
      <c r="D285" s="49"/>
      <c r="E285" s="49"/>
      <c r="F285" s="49"/>
      <c r="G285" s="49"/>
      <c r="H285" s="49"/>
      <c r="I285" s="49"/>
      <c r="J285" s="49"/>
      <c r="K285" s="49"/>
      <c r="L285" s="49"/>
    </row>
    <row r="286" spans="1:12" x14ac:dyDescent="0.25">
      <c r="A286" s="49"/>
      <c r="B286" s="49"/>
      <c r="C286" s="49"/>
      <c r="D286" s="49"/>
      <c r="E286" s="49"/>
      <c r="F286" s="49"/>
      <c r="G286" s="49"/>
      <c r="H286" s="49"/>
      <c r="I286" s="49"/>
      <c r="J286" s="49"/>
      <c r="K286" s="49"/>
      <c r="L286" s="49"/>
    </row>
    <row r="287" spans="1:12" x14ac:dyDescent="0.25">
      <c r="A287" s="49"/>
      <c r="B287" s="49"/>
      <c r="C287" s="49"/>
      <c r="D287" s="49"/>
      <c r="E287" s="49"/>
      <c r="F287" s="49"/>
      <c r="G287" s="49"/>
      <c r="H287" s="49"/>
      <c r="I287" s="49"/>
      <c r="J287" s="49"/>
      <c r="K287" s="49"/>
      <c r="L287" s="49"/>
    </row>
    <row r="288" spans="1:12" x14ac:dyDescent="0.25">
      <c r="A288" s="49"/>
      <c r="B288" s="49"/>
      <c r="C288" s="49"/>
      <c r="D288" s="49"/>
      <c r="E288" s="49"/>
      <c r="F288" s="49"/>
      <c r="G288" s="49"/>
      <c r="H288" s="49"/>
      <c r="I288" s="49"/>
      <c r="J288" s="49"/>
      <c r="K288" s="49"/>
      <c r="L288" s="49"/>
    </row>
    <row r="289" spans="1:12" x14ac:dyDescent="0.25">
      <c r="A289" s="49"/>
      <c r="B289" s="49"/>
      <c r="C289" s="49"/>
      <c r="D289" s="49"/>
      <c r="E289" s="49"/>
      <c r="F289" s="49"/>
      <c r="G289" s="49"/>
      <c r="H289" s="49"/>
      <c r="I289" s="49"/>
      <c r="J289" s="49"/>
      <c r="K289" s="49"/>
      <c r="L289" s="49"/>
    </row>
    <row r="290" spans="1:12" x14ac:dyDescent="0.25">
      <c r="A290" s="49"/>
      <c r="B290" s="49"/>
      <c r="C290" s="49"/>
      <c r="D290" s="49"/>
      <c r="E290" s="49"/>
      <c r="F290" s="49"/>
      <c r="G290" s="49"/>
      <c r="H290" s="49"/>
      <c r="I290" s="49"/>
      <c r="J290" s="49"/>
      <c r="K290" s="49"/>
      <c r="L290" s="49"/>
    </row>
    <row r="291" spans="1:12" x14ac:dyDescent="0.25">
      <c r="A291" s="49"/>
      <c r="B291" s="49"/>
      <c r="C291" s="49"/>
      <c r="D291" s="49"/>
      <c r="E291" s="49"/>
      <c r="F291" s="49"/>
      <c r="G291" s="49"/>
      <c r="H291" s="49"/>
      <c r="I291" s="49"/>
      <c r="J291" s="49"/>
      <c r="K291" s="49"/>
      <c r="L291" s="49"/>
    </row>
    <row r="292" spans="1:12" x14ac:dyDescent="0.25">
      <c r="A292" s="49"/>
      <c r="B292" s="49"/>
      <c r="C292" s="49"/>
      <c r="D292" s="49"/>
      <c r="E292" s="49"/>
      <c r="F292" s="49"/>
      <c r="G292" s="49"/>
      <c r="H292" s="49"/>
      <c r="I292" s="49"/>
      <c r="J292" s="49"/>
      <c r="K292" s="49"/>
      <c r="L292" s="49"/>
    </row>
    <row r="293" spans="1:12" x14ac:dyDescent="0.25">
      <c r="A293" s="49"/>
      <c r="B293" s="49"/>
      <c r="C293" s="49"/>
      <c r="D293" s="49"/>
      <c r="E293" s="49"/>
      <c r="F293" s="49"/>
      <c r="G293" s="49"/>
      <c r="H293" s="49"/>
      <c r="I293" s="49"/>
      <c r="J293" s="49"/>
      <c r="K293" s="49"/>
      <c r="L293" s="49"/>
    </row>
    <row r="294" spans="1:12" x14ac:dyDescent="0.25">
      <c r="A294" s="49"/>
      <c r="B294" s="49"/>
      <c r="C294" s="49"/>
      <c r="D294" s="49"/>
      <c r="E294" s="49"/>
      <c r="F294" s="49"/>
      <c r="G294" s="49"/>
      <c r="H294" s="49"/>
      <c r="I294" s="49"/>
      <c r="J294" s="49"/>
      <c r="K294" s="49"/>
      <c r="L294" s="49"/>
    </row>
    <row r="295" spans="1:12" x14ac:dyDescent="0.25">
      <c r="A295" s="49"/>
      <c r="B295" s="49"/>
      <c r="C295" s="49"/>
      <c r="D295" s="49"/>
      <c r="E295" s="49"/>
      <c r="F295" s="49"/>
      <c r="G295" s="49"/>
      <c r="H295" s="49"/>
      <c r="I295" s="49"/>
      <c r="J295" s="49"/>
      <c r="K295" s="49"/>
      <c r="L295" s="49"/>
    </row>
    <row r="296" spans="1:12" x14ac:dyDescent="0.25">
      <c r="A296" s="49"/>
      <c r="B296" s="49"/>
      <c r="C296" s="49"/>
      <c r="D296" s="49"/>
      <c r="E296" s="49"/>
      <c r="F296" s="49"/>
      <c r="G296" s="49"/>
      <c r="H296" s="49"/>
      <c r="I296" s="49"/>
      <c r="J296" s="49"/>
      <c r="K296" s="49"/>
      <c r="L296" s="49"/>
    </row>
    <row r="297" spans="1:12" x14ac:dyDescent="0.25">
      <c r="A297" s="49"/>
      <c r="B297" s="49"/>
      <c r="C297" s="49"/>
      <c r="D297" s="49"/>
      <c r="E297" s="49"/>
      <c r="F297" s="49"/>
      <c r="G297" s="49"/>
      <c r="H297" s="49"/>
      <c r="I297" s="49"/>
      <c r="J297" s="49"/>
      <c r="K297" s="49"/>
      <c r="L297" s="49"/>
    </row>
    <row r="298" spans="1:12" x14ac:dyDescent="0.25">
      <c r="A298" s="49"/>
      <c r="B298" s="49"/>
      <c r="C298" s="49"/>
      <c r="D298" s="49"/>
      <c r="E298" s="49"/>
      <c r="F298" s="49"/>
      <c r="G298" s="49"/>
      <c r="H298" s="49"/>
      <c r="I298" s="49"/>
      <c r="J298" s="49"/>
      <c r="K298" s="49"/>
      <c r="L298" s="49"/>
    </row>
    <row r="299" spans="1:12" x14ac:dyDescent="0.25">
      <c r="A299" s="49"/>
      <c r="B299" s="49"/>
      <c r="C299" s="49"/>
      <c r="D299" s="49"/>
      <c r="E299" s="49"/>
      <c r="F299" s="49"/>
      <c r="G299" s="49"/>
      <c r="H299" s="49"/>
      <c r="I299" s="49"/>
      <c r="J299" s="49"/>
      <c r="K299" s="49"/>
      <c r="L299" s="49"/>
    </row>
    <row r="300" spans="1:12" x14ac:dyDescent="0.25">
      <c r="A300" s="49"/>
      <c r="B300" s="49"/>
      <c r="C300" s="49"/>
      <c r="D300" s="49"/>
      <c r="E300" s="49"/>
      <c r="F300" s="49"/>
      <c r="G300" s="49"/>
      <c r="H300" s="49"/>
      <c r="I300" s="49"/>
      <c r="J300" s="49"/>
      <c r="K300" s="49"/>
      <c r="L300" s="49"/>
    </row>
    <row r="301" spans="1:12" x14ac:dyDescent="0.25">
      <c r="A301" s="49"/>
      <c r="B301" s="49"/>
      <c r="C301" s="49"/>
      <c r="D301" s="49"/>
      <c r="E301" s="49"/>
      <c r="F301" s="49"/>
      <c r="G301" s="49"/>
      <c r="H301" s="49"/>
      <c r="I301" s="49"/>
      <c r="J301" s="49"/>
      <c r="K301" s="49"/>
      <c r="L301" s="49"/>
    </row>
    <row r="302" spans="1:12" x14ac:dyDescent="0.25">
      <c r="A302" s="49"/>
      <c r="B302" s="49"/>
      <c r="C302" s="49"/>
      <c r="D302" s="49"/>
      <c r="E302" s="49"/>
      <c r="F302" s="49"/>
      <c r="G302" s="49"/>
      <c r="H302" s="49"/>
      <c r="I302" s="49"/>
      <c r="J302" s="49"/>
      <c r="K302" s="49"/>
      <c r="L302" s="49"/>
    </row>
    <row r="303" spans="1:12" x14ac:dyDescent="0.25">
      <c r="A303" s="49"/>
      <c r="B303" s="49"/>
      <c r="C303" s="49"/>
      <c r="D303" s="49"/>
      <c r="E303" s="49"/>
      <c r="F303" s="49"/>
      <c r="G303" s="49"/>
      <c r="H303" s="49"/>
      <c r="I303" s="49"/>
      <c r="J303" s="49"/>
      <c r="K303" s="49"/>
      <c r="L303" s="49"/>
    </row>
    <row r="304" spans="1:12" x14ac:dyDescent="0.25">
      <c r="A304" s="49"/>
      <c r="B304" s="49"/>
      <c r="C304" s="49"/>
      <c r="D304" s="49"/>
      <c r="E304" s="49"/>
      <c r="F304" s="49"/>
      <c r="G304" s="49"/>
      <c r="H304" s="49"/>
      <c r="I304" s="49"/>
      <c r="J304" s="49"/>
      <c r="K304" s="49"/>
      <c r="L304" s="49"/>
    </row>
    <row r="305" spans="1:12" x14ac:dyDescent="0.25">
      <c r="A305" s="49"/>
      <c r="B305" s="49"/>
      <c r="C305" s="49"/>
      <c r="D305" s="49"/>
      <c r="E305" s="49"/>
      <c r="F305" s="49"/>
      <c r="G305" s="49"/>
      <c r="H305" s="49"/>
      <c r="I305" s="49"/>
      <c r="J305" s="49"/>
      <c r="K305" s="49"/>
      <c r="L305" s="49"/>
    </row>
    <row r="306" spans="1:12" x14ac:dyDescent="0.25">
      <c r="A306" s="49"/>
      <c r="B306" s="49"/>
      <c r="C306" s="49"/>
      <c r="D306" s="49"/>
      <c r="E306" s="49"/>
      <c r="F306" s="49"/>
      <c r="G306" s="49"/>
      <c r="H306" s="49"/>
      <c r="I306" s="49"/>
      <c r="J306" s="49"/>
      <c r="K306" s="49"/>
      <c r="L306" s="49"/>
    </row>
    <row r="307" spans="1:12" x14ac:dyDescent="0.25">
      <c r="A307" s="49"/>
      <c r="B307" s="49"/>
      <c r="C307" s="49"/>
      <c r="D307" s="49"/>
      <c r="E307" s="49"/>
      <c r="F307" s="49"/>
      <c r="G307" s="49"/>
      <c r="H307" s="49"/>
      <c r="I307" s="49"/>
      <c r="J307" s="49"/>
      <c r="K307" s="49"/>
      <c r="L307" s="49"/>
    </row>
    <row r="308" spans="1:12" x14ac:dyDescent="0.25">
      <c r="A308" s="49"/>
      <c r="B308" s="49"/>
      <c r="C308" s="49"/>
      <c r="D308" s="49"/>
      <c r="E308" s="49"/>
      <c r="F308" s="49"/>
      <c r="G308" s="49"/>
      <c r="H308" s="49"/>
      <c r="I308" s="49"/>
      <c r="J308" s="49"/>
      <c r="K308" s="49"/>
      <c r="L308" s="49"/>
    </row>
    <row r="309" spans="1:12" x14ac:dyDescent="0.25">
      <c r="A309" s="49"/>
      <c r="B309" s="49"/>
      <c r="C309" s="49"/>
      <c r="D309" s="49"/>
      <c r="E309" s="49"/>
      <c r="F309" s="49"/>
      <c r="G309" s="49"/>
      <c r="H309" s="49"/>
      <c r="I309" s="49"/>
      <c r="J309" s="49"/>
      <c r="K309" s="49"/>
      <c r="L309" s="49"/>
    </row>
    <row r="310" spans="1:12" x14ac:dyDescent="0.25">
      <c r="A310" s="49"/>
      <c r="B310" s="49"/>
      <c r="C310" s="49"/>
      <c r="D310" s="49"/>
      <c r="E310" s="49"/>
      <c r="F310" s="49"/>
      <c r="G310" s="49"/>
      <c r="H310" s="49"/>
      <c r="I310" s="49"/>
      <c r="J310" s="49"/>
      <c r="K310" s="49"/>
      <c r="L310" s="49"/>
    </row>
    <row r="311" spans="1:12" x14ac:dyDescent="0.25">
      <c r="A311" s="49"/>
      <c r="B311" s="49"/>
      <c r="C311" s="49"/>
      <c r="D311" s="49"/>
      <c r="E311" s="49"/>
      <c r="F311" s="49"/>
      <c r="G311" s="49"/>
      <c r="H311" s="49"/>
      <c r="I311" s="49"/>
      <c r="J311" s="49"/>
      <c r="K311" s="49"/>
      <c r="L311" s="49"/>
    </row>
    <row r="312" spans="1:12" x14ac:dyDescent="0.25">
      <c r="A312" s="49"/>
      <c r="B312" s="49"/>
      <c r="C312" s="49"/>
      <c r="D312" s="49"/>
      <c r="E312" s="49"/>
      <c r="F312" s="49"/>
      <c r="G312" s="49"/>
      <c r="H312" s="49"/>
      <c r="I312" s="49"/>
      <c r="J312" s="49"/>
      <c r="K312" s="49"/>
      <c r="L312" s="49"/>
    </row>
    <row r="313" spans="1:12" x14ac:dyDescent="0.25">
      <c r="A313" s="49"/>
      <c r="B313" s="49"/>
      <c r="C313" s="49"/>
      <c r="D313" s="49"/>
      <c r="E313" s="49"/>
      <c r="F313" s="49"/>
      <c r="G313" s="49"/>
      <c r="H313" s="49"/>
      <c r="I313" s="49"/>
      <c r="J313" s="49"/>
      <c r="K313" s="49"/>
      <c r="L313" s="49"/>
    </row>
    <row r="314" spans="1:12" x14ac:dyDescent="0.25">
      <c r="A314" s="49"/>
      <c r="B314" s="49"/>
      <c r="C314" s="49"/>
      <c r="D314" s="49"/>
      <c r="E314" s="49"/>
      <c r="F314" s="49"/>
      <c r="G314" s="49"/>
      <c r="H314" s="49"/>
      <c r="I314" s="49"/>
      <c r="J314" s="49"/>
      <c r="K314" s="49"/>
      <c r="L314" s="49"/>
    </row>
    <row r="315" spans="1:12" x14ac:dyDescent="0.25">
      <c r="A315" s="49"/>
      <c r="B315" s="49"/>
      <c r="C315" s="49"/>
      <c r="D315" s="49"/>
      <c r="E315" s="49"/>
      <c r="F315" s="49"/>
      <c r="G315" s="49"/>
      <c r="H315" s="49"/>
      <c r="I315" s="49"/>
      <c r="J315" s="49"/>
      <c r="K315" s="49"/>
      <c r="L315" s="49"/>
    </row>
    <row r="316" spans="1:12" x14ac:dyDescent="0.25">
      <c r="A316" s="49"/>
      <c r="B316" s="49"/>
      <c r="C316" s="49"/>
      <c r="D316" s="49"/>
      <c r="E316" s="49"/>
      <c r="F316" s="49"/>
      <c r="G316" s="49"/>
      <c r="H316" s="49"/>
      <c r="I316" s="49"/>
      <c r="J316" s="49"/>
      <c r="K316" s="49"/>
      <c r="L316" s="49"/>
    </row>
    <row r="317" spans="1:12" x14ac:dyDescent="0.25">
      <c r="A317" s="49"/>
      <c r="B317" s="49"/>
      <c r="C317" s="49"/>
      <c r="D317" s="49"/>
      <c r="E317" s="49"/>
      <c r="F317" s="49"/>
      <c r="G317" s="49"/>
      <c r="H317" s="49"/>
      <c r="I317" s="49"/>
      <c r="J317" s="49"/>
      <c r="K317" s="49"/>
      <c r="L317" s="49"/>
    </row>
    <row r="318" spans="1:12" x14ac:dyDescent="0.25">
      <c r="A318" s="49"/>
      <c r="B318" s="49"/>
      <c r="C318" s="49"/>
      <c r="D318" s="49"/>
      <c r="E318" s="49"/>
      <c r="F318" s="49"/>
      <c r="G318" s="49"/>
      <c r="H318" s="49"/>
      <c r="I318" s="49"/>
      <c r="J318" s="49"/>
      <c r="K318" s="49"/>
      <c r="L318" s="49"/>
    </row>
    <row r="319" spans="1:12" x14ac:dyDescent="0.25">
      <c r="A319" s="49"/>
      <c r="B319" s="49"/>
      <c r="C319" s="49"/>
      <c r="D319" s="49"/>
      <c r="E319" s="49"/>
      <c r="F319" s="49"/>
      <c r="G319" s="49"/>
      <c r="H319" s="49"/>
      <c r="I319" s="49"/>
      <c r="J319" s="49"/>
      <c r="K319" s="49"/>
      <c r="L319" s="49"/>
    </row>
    <row r="320" spans="1:12" x14ac:dyDescent="0.25">
      <c r="A320" s="49"/>
      <c r="B320" s="49"/>
      <c r="C320" s="49"/>
      <c r="D320" s="49"/>
      <c r="E320" s="49"/>
      <c r="F320" s="49"/>
      <c r="G320" s="49"/>
      <c r="H320" s="49"/>
      <c r="I320" s="49"/>
      <c r="J320" s="49"/>
      <c r="K320" s="49"/>
      <c r="L320" s="49"/>
    </row>
    <row r="321" spans="1:12" x14ac:dyDescent="0.25">
      <c r="A321" s="49"/>
      <c r="B321" s="49"/>
      <c r="C321" s="49"/>
      <c r="D321" s="49"/>
      <c r="E321" s="49"/>
      <c r="F321" s="49"/>
      <c r="G321" s="49"/>
      <c r="H321" s="49"/>
      <c r="I321" s="49"/>
      <c r="J321" s="49"/>
      <c r="K321" s="49"/>
      <c r="L321" s="49"/>
    </row>
    <row r="322" spans="1:12" x14ac:dyDescent="0.25">
      <c r="A322" s="49"/>
      <c r="B322" s="49"/>
      <c r="C322" s="49"/>
      <c r="D322" s="49"/>
      <c r="E322" s="49"/>
      <c r="F322" s="49"/>
      <c r="G322" s="49"/>
      <c r="H322" s="49"/>
      <c r="I322" s="49"/>
      <c r="J322" s="49"/>
      <c r="K322" s="49"/>
      <c r="L322" s="49"/>
    </row>
    <row r="323" spans="1:12" x14ac:dyDescent="0.25">
      <c r="A323" s="49"/>
      <c r="B323" s="49"/>
      <c r="C323" s="49"/>
      <c r="D323" s="49"/>
      <c r="E323" s="49"/>
      <c r="F323" s="49"/>
      <c r="G323" s="49"/>
      <c r="H323" s="49"/>
      <c r="I323" s="49"/>
      <c r="J323" s="49"/>
      <c r="K323" s="49"/>
      <c r="L323" s="49"/>
    </row>
    <row r="324" spans="1:12" x14ac:dyDescent="0.25">
      <c r="A324" s="49"/>
      <c r="B324" s="49"/>
      <c r="C324" s="49"/>
      <c r="D324" s="49"/>
      <c r="E324" s="49"/>
      <c r="F324" s="49"/>
      <c r="G324" s="49"/>
      <c r="H324" s="49"/>
      <c r="I324" s="49"/>
      <c r="J324" s="49"/>
      <c r="K324" s="49"/>
      <c r="L324" s="49"/>
    </row>
    <row r="325" spans="1:12" x14ac:dyDescent="0.25">
      <c r="A325" s="49"/>
      <c r="B325" s="49"/>
      <c r="C325" s="49"/>
      <c r="D325" s="49"/>
      <c r="E325" s="49"/>
      <c r="F325" s="49"/>
      <c r="G325" s="49"/>
      <c r="H325" s="49"/>
      <c r="I325" s="49"/>
      <c r="J325" s="49"/>
      <c r="K325" s="49"/>
      <c r="L325" s="49"/>
    </row>
    <row r="326" spans="1:12" x14ac:dyDescent="0.25">
      <c r="A326" s="49"/>
      <c r="B326" s="49"/>
      <c r="C326" s="49"/>
      <c r="D326" s="49"/>
      <c r="E326" s="49"/>
      <c r="F326" s="49"/>
      <c r="G326" s="49"/>
      <c r="H326" s="49"/>
      <c r="I326" s="49"/>
      <c r="J326" s="49"/>
      <c r="K326" s="49"/>
      <c r="L326" s="49"/>
    </row>
    <row r="327" spans="1:12" x14ac:dyDescent="0.25">
      <c r="A327" s="49"/>
      <c r="B327" s="49"/>
      <c r="C327" s="49"/>
      <c r="D327" s="49"/>
      <c r="E327" s="49"/>
      <c r="F327" s="49"/>
      <c r="G327" s="49"/>
      <c r="H327" s="49"/>
      <c r="I327" s="49"/>
      <c r="J327" s="49"/>
      <c r="K327" s="49"/>
      <c r="L327" s="49"/>
    </row>
    <row r="328" spans="1:12" x14ac:dyDescent="0.25">
      <c r="A328" s="49"/>
      <c r="B328" s="49"/>
      <c r="C328" s="49"/>
      <c r="D328" s="49"/>
      <c r="E328" s="49"/>
      <c r="F328" s="49"/>
      <c r="G328" s="49"/>
      <c r="H328" s="49"/>
      <c r="I328" s="49"/>
      <c r="J328" s="49"/>
      <c r="K328" s="49"/>
      <c r="L328" s="49"/>
    </row>
    <row r="329" spans="1:12" x14ac:dyDescent="0.25">
      <c r="A329" s="49"/>
      <c r="B329" s="49"/>
      <c r="C329" s="49"/>
      <c r="D329" s="49"/>
      <c r="E329" s="49"/>
      <c r="F329" s="49"/>
      <c r="G329" s="49"/>
      <c r="H329" s="49"/>
      <c r="I329" s="49"/>
      <c r="J329" s="49"/>
      <c r="K329" s="49"/>
      <c r="L329" s="49"/>
    </row>
    <row r="330" spans="1:12" x14ac:dyDescent="0.25">
      <c r="A330" s="49"/>
      <c r="B330" s="49"/>
      <c r="C330" s="49"/>
      <c r="D330" s="49"/>
      <c r="E330" s="49"/>
      <c r="F330" s="49"/>
      <c r="G330" s="49"/>
      <c r="H330" s="49"/>
      <c r="I330" s="49"/>
      <c r="J330" s="49"/>
      <c r="K330" s="49"/>
      <c r="L330" s="49"/>
    </row>
    <row r="331" spans="1:12" x14ac:dyDescent="0.25">
      <c r="A331" s="49"/>
      <c r="B331" s="49"/>
      <c r="C331" s="49"/>
      <c r="D331" s="49"/>
      <c r="E331" s="49"/>
      <c r="F331" s="49"/>
      <c r="G331" s="49"/>
      <c r="H331" s="49"/>
      <c r="I331" s="49"/>
      <c r="J331" s="49"/>
      <c r="K331" s="49"/>
      <c r="L331" s="49"/>
    </row>
    <row r="332" spans="1:12" x14ac:dyDescent="0.25">
      <c r="A332" s="49"/>
      <c r="B332" s="49"/>
      <c r="C332" s="49"/>
      <c r="D332" s="49"/>
      <c r="E332" s="49"/>
      <c r="F332" s="49"/>
      <c r="G332" s="49"/>
      <c r="H332" s="49"/>
      <c r="I332" s="49"/>
      <c r="J332" s="49"/>
      <c r="K332" s="49"/>
      <c r="L332" s="49"/>
    </row>
    <row r="333" spans="1:12" x14ac:dyDescent="0.25">
      <c r="A333" s="49"/>
      <c r="B333" s="49"/>
      <c r="C333" s="49"/>
      <c r="D333" s="49"/>
      <c r="E333" s="49"/>
      <c r="F333" s="49"/>
      <c r="G333" s="49"/>
      <c r="H333" s="49"/>
      <c r="I333" s="49"/>
      <c r="J333" s="49"/>
      <c r="K333" s="49"/>
      <c r="L333" s="49"/>
    </row>
    <row r="334" spans="1:12" x14ac:dyDescent="0.25">
      <c r="A334" s="49"/>
      <c r="B334" s="49"/>
      <c r="C334" s="49"/>
      <c r="D334" s="49"/>
      <c r="E334" s="49"/>
      <c r="F334" s="49"/>
      <c r="G334" s="49"/>
      <c r="H334" s="49"/>
      <c r="I334" s="49"/>
      <c r="J334" s="49"/>
      <c r="K334" s="49"/>
      <c r="L334" s="49"/>
    </row>
    <row r="335" spans="1:12" x14ac:dyDescent="0.25">
      <c r="A335" s="49"/>
      <c r="B335" s="49"/>
      <c r="C335" s="49"/>
      <c r="D335" s="49"/>
      <c r="E335" s="49"/>
      <c r="F335" s="49"/>
      <c r="G335" s="49"/>
      <c r="H335" s="49"/>
      <c r="I335" s="49"/>
      <c r="J335" s="49"/>
      <c r="K335" s="49"/>
      <c r="L335" s="49"/>
    </row>
    <row r="336" spans="1:12" x14ac:dyDescent="0.25">
      <c r="A336" s="49"/>
      <c r="B336" s="49"/>
      <c r="C336" s="49"/>
      <c r="D336" s="49"/>
      <c r="E336" s="49"/>
      <c r="F336" s="49"/>
      <c r="G336" s="49"/>
      <c r="H336" s="49"/>
      <c r="I336" s="49"/>
      <c r="J336" s="49"/>
      <c r="K336" s="49"/>
      <c r="L336" s="49"/>
    </row>
    <row r="337" spans="1:12" x14ac:dyDescent="0.25">
      <c r="A337" s="49"/>
      <c r="B337" s="49"/>
      <c r="C337" s="49"/>
      <c r="D337" s="49"/>
      <c r="E337" s="49"/>
      <c r="F337" s="49"/>
      <c r="G337" s="49"/>
      <c r="H337" s="49"/>
      <c r="I337" s="49"/>
      <c r="J337" s="49"/>
      <c r="K337" s="49"/>
      <c r="L337" s="49"/>
    </row>
    <row r="338" spans="1:12" x14ac:dyDescent="0.25">
      <c r="A338" s="49"/>
      <c r="B338" s="49"/>
      <c r="C338" s="49"/>
      <c r="D338" s="49"/>
      <c r="E338" s="49"/>
      <c r="F338" s="49"/>
      <c r="G338" s="49"/>
      <c r="H338" s="49"/>
      <c r="I338" s="49"/>
      <c r="J338" s="49"/>
      <c r="K338" s="49"/>
      <c r="L338" s="49"/>
    </row>
    <row r="339" spans="1:12" x14ac:dyDescent="0.25">
      <c r="A339" s="49"/>
      <c r="B339" s="49"/>
      <c r="C339" s="49"/>
      <c r="D339" s="49"/>
      <c r="E339" s="49"/>
      <c r="F339" s="49"/>
      <c r="G339" s="49"/>
      <c r="H339" s="49"/>
      <c r="I339" s="49"/>
      <c r="J339" s="49"/>
      <c r="K339" s="49"/>
      <c r="L339" s="49"/>
    </row>
    <row r="340" spans="1:12" x14ac:dyDescent="0.25">
      <c r="A340" s="49"/>
      <c r="B340" s="49"/>
      <c r="C340" s="49"/>
      <c r="D340" s="49"/>
      <c r="E340" s="49"/>
      <c r="F340" s="49"/>
      <c r="G340" s="49"/>
      <c r="H340" s="49"/>
      <c r="I340" s="49"/>
      <c r="J340" s="49"/>
      <c r="K340" s="49"/>
      <c r="L340" s="49"/>
    </row>
    <row r="341" spans="1:12" x14ac:dyDescent="0.25">
      <c r="A341" s="49"/>
      <c r="B341" s="49"/>
      <c r="C341" s="49"/>
      <c r="D341" s="49"/>
      <c r="E341" s="49"/>
      <c r="F341" s="49"/>
      <c r="G341" s="49"/>
      <c r="H341" s="49"/>
      <c r="I341" s="49"/>
      <c r="J341" s="49"/>
      <c r="K341" s="49"/>
      <c r="L341" s="49"/>
    </row>
    <row r="342" spans="1:12" x14ac:dyDescent="0.25">
      <c r="A342" s="49"/>
      <c r="B342" s="49"/>
      <c r="C342" s="49"/>
      <c r="D342" s="49"/>
      <c r="E342" s="49"/>
      <c r="F342" s="49"/>
      <c r="G342" s="49"/>
      <c r="H342" s="49"/>
      <c r="I342" s="49"/>
      <c r="J342" s="49"/>
      <c r="K342" s="49"/>
      <c r="L342" s="49"/>
    </row>
    <row r="343" spans="1:12" x14ac:dyDescent="0.25">
      <c r="A343" s="49"/>
      <c r="B343" s="49"/>
      <c r="C343" s="49"/>
      <c r="D343" s="49"/>
      <c r="E343" s="49"/>
      <c r="F343" s="49"/>
      <c r="G343" s="49"/>
      <c r="H343" s="49"/>
      <c r="I343" s="49"/>
      <c r="J343" s="49"/>
      <c r="K343" s="49"/>
      <c r="L343" s="49"/>
    </row>
    <row r="344" spans="1:12" x14ac:dyDescent="0.25">
      <c r="A344" s="49"/>
      <c r="B344" s="49"/>
      <c r="C344" s="49"/>
      <c r="D344" s="49"/>
      <c r="E344" s="49"/>
      <c r="F344" s="49"/>
      <c r="G344" s="49"/>
      <c r="H344" s="49"/>
      <c r="I344" s="49"/>
      <c r="J344" s="49"/>
      <c r="K344" s="49"/>
      <c r="L344" s="49"/>
    </row>
    <row r="345" spans="1:12" x14ac:dyDescent="0.25">
      <c r="A345" s="49"/>
      <c r="B345" s="49"/>
      <c r="C345" s="49"/>
      <c r="D345" s="49"/>
      <c r="E345" s="49"/>
      <c r="F345" s="49"/>
      <c r="G345" s="49"/>
      <c r="H345" s="49"/>
      <c r="I345" s="49"/>
      <c r="J345" s="49"/>
      <c r="K345" s="49"/>
      <c r="L345" s="49"/>
    </row>
    <row r="346" spans="1:12" x14ac:dyDescent="0.25">
      <c r="A346" s="49"/>
      <c r="B346" s="49"/>
      <c r="C346" s="49"/>
      <c r="D346" s="49"/>
      <c r="E346" s="49"/>
      <c r="F346" s="49"/>
      <c r="G346" s="49"/>
      <c r="H346" s="49"/>
      <c r="I346" s="49"/>
      <c r="J346" s="49"/>
      <c r="K346" s="49"/>
      <c r="L346" s="49"/>
    </row>
    <row r="347" spans="1:12" x14ac:dyDescent="0.25">
      <c r="A347" s="49"/>
      <c r="B347" s="49"/>
      <c r="C347" s="49"/>
      <c r="D347" s="49"/>
      <c r="E347" s="49"/>
      <c r="F347" s="49"/>
      <c r="G347" s="49"/>
      <c r="H347" s="49"/>
      <c r="I347" s="49"/>
      <c r="J347" s="49"/>
      <c r="K347" s="49"/>
      <c r="L347" s="49"/>
    </row>
    <row r="348" spans="1:12" x14ac:dyDescent="0.25">
      <c r="A348" s="49"/>
      <c r="B348" s="49"/>
      <c r="C348" s="49"/>
      <c r="D348" s="49"/>
      <c r="E348" s="49"/>
      <c r="F348" s="49"/>
      <c r="G348" s="49"/>
      <c r="H348" s="49"/>
      <c r="I348" s="49"/>
      <c r="J348" s="49"/>
      <c r="K348" s="49"/>
      <c r="L348" s="49"/>
    </row>
    <row r="349" spans="1:12" x14ac:dyDescent="0.25">
      <c r="A349" s="49"/>
      <c r="B349" s="49"/>
      <c r="C349" s="49"/>
      <c r="D349" s="49"/>
      <c r="E349" s="49"/>
      <c r="F349" s="49"/>
      <c r="G349" s="49"/>
      <c r="H349" s="49"/>
      <c r="I349" s="49"/>
      <c r="J349" s="49"/>
      <c r="K349" s="49"/>
      <c r="L349" s="49"/>
    </row>
    <row r="350" spans="1:12" x14ac:dyDescent="0.25">
      <c r="A350" s="49"/>
      <c r="B350" s="49"/>
      <c r="C350" s="49"/>
      <c r="D350" s="49"/>
      <c r="E350" s="49"/>
      <c r="F350" s="49"/>
      <c r="G350" s="49"/>
      <c r="H350" s="49"/>
      <c r="I350" s="49"/>
      <c r="J350" s="49"/>
      <c r="K350" s="49"/>
      <c r="L350" s="49"/>
    </row>
    <row r="351" spans="1:12" x14ac:dyDescent="0.25">
      <c r="A351" s="49"/>
      <c r="B351" s="49"/>
      <c r="C351" s="49"/>
      <c r="D351" s="49"/>
      <c r="E351" s="49"/>
      <c r="F351" s="49"/>
      <c r="G351" s="49"/>
      <c r="H351" s="49"/>
      <c r="I351" s="49"/>
      <c r="J351" s="49"/>
      <c r="K351" s="49"/>
      <c r="L351" s="49"/>
    </row>
    <row r="352" spans="1:12" x14ac:dyDescent="0.25">
      <c r="A352" s="49"/>
      <c r="B352" s="49"/>
      <c r="C352" s="49"/>
      <c r="D352" s="49"/>
      <c r="E352" s="49"/>
      <c r="F352" s="49"/>
      <c r="G352" s="49"/>
      <c r="H352" s="49"/>
      <c r="I352" s="49"/>
      <c r="J352" s="49"/>
      <c r="K352" s="49"/>
      <c r="L352" s="49"/>
    </row>
    <row r="353" spans="1:12" x14ac:dyDescent="0.25">
      <c r="A353" s="49"/>
      <c r="B353" s="49"/>
      <c r="C353" s="49"/>
      <c r="D353" s="49"/>
      <c r="E353" s="49"/>
      <c r="F353" s="49"/>
      <c r="G353" s="49"/>
      <c r="H353" s="49"/>
      <c r="I353" s="49"/>
      <c r="J353" s="49"/>
      <c r="K353" s="49"/>
      <c r="L353" s="49"/>
    </row>
    <row r="354" spans="1:12" x14ac:dyDescent="0.25">
      <c r="A354" s="49"/>
      <c r="B354" s="49"/>
      <c r="C354" s="49"/>
      <c r="D354" s="49"/>
      <c r="E354" s="49"/>
      <c r="F354" s="49"/>
      <c r="G354" s="49"/>
      <c r="H354" s="49"/>
      <c r="I354" s="49"/>
      <c r="J354" s="49"/>
      <c r="K354" s="49"/>
      <c r="L354" s="49"/>
    </row>
    <row r="355" spans="1:12" x14ac:dyDescent="0.25">
      <c r="A355" s="49"/>
      <c r="B355" s="49"/>
      <c r="C355" s="49"/>
      <c r="D355" s="49"/>
      <c r="E355" s="49"/>
      <c r="F355" s="49"/>
      <c r="G355" s="49"/>
      <c r="H355" s="49"/>
      <c r="I355" s="49"/>
      <c r="J355" s="49"/>
      <c r="K355" s="49"/>
      <c r="L355" s="49"/>
    </row>
    <row r="356" spans="1:12" x14ac:dyDescent="0.25">
      <c r="A356" s="49"/>
      <c r="B356" s="49"/>
      <c r="C356" s="49"/>
      <c r="D356" s="49"/>
      <c r="E356" s="49"/>
      <c r="F356" s="49"/>
      <c r="G356" s="49"/>
      <c r="H356" s="49"/>
      <c r="I356" s="49"/>
      <c r="J356" s="49"/>
      <c r="K356" s="49"/>
      <c r="L356" s="49"/>
    </row>
    <row r="357" spans="1:12" x14ac:dyDescent="0.25">
      <c r="A357" s="49"/>
      <c r="B357" s="49"/>
      <c r="C357" s="49"/>
      <c r="D357" s="49"/>
      <c r="E357" s="49"/>
      <c r="F357" s="49"/>
      <c r="G357" s="49"/>
      <c r="H357" s="49"/>
      <c r="I357" s="49"/>
      <c r="J357" s="49"/>
      <c r="K357" s="49"/>
      <c r="L357" s="49"/>
    </row>
    <row r="358" spans="1:12" x14ac:dyDescent="0.25">
      <c r="A358" s="49"/>
      <c r="B358" s="49"/>
      <c r="C358" s="49"/>
      <c r="D358" s="49"/>
      <c r="E358" s="49"/>
      <c r="F358" s="49"/>
      <c r="G358" s="49"/>
      <c r="H358" s="49"/>
      <c r="I358" s="49"/>
      <c r="J358" s="49"/>
      <c r="K358" s="49"/>
      <c r="L358" s="49"/>
    </row>
    <row r="359" spans="1:12" x14ac:dyDescent="0.25">
      <c r="A359" s="49"/>
      <c r="B359" s="49"/>
      <c r="C359" s="49"/>
      <c r="D359" s="49"/>
      <c r="E359" s="49"/>
      <c r="F359" s="49"/>
      <c r="G359" s="49"/>
      <c r="H359" s="49"/>
      <c r="I359" s="49"/>
      <c r="J359" s="49"/>
      <c r="K359" s="49"/>
      <c r="L359" s="49"/>
    </row>
    <row r="360" spans="1:12" x14ac:dyDescent="0.25">
      <c r="A360" s="49"/>
      <c r="B360" s="49"/>
      <c r="C360" s="49"/>
      <c r="D360" s="49"/>
      <c r="E360" s="49"/>
      <c r="F360" s="49"/>
      <c r="G360" s="49"/>
      <c r="H360" s="49"/>
      <c r="I360" s="49"/>
      <c r="J360" s="49"/>
      <c r="K360" s="49"/>
      <c r="L360" s="49"/>
    </row>
    <row r="361" spans="1:12" x14ac:dyDescent="0.25">
      <c r="A361" s="49"/>
      <c r="B361" s="49"/>
      <c r="C361" s="49"/>
      <c r="D361" s="49"/>
      <c r="E361" s="49"/>
      <c r="F361" s="49"/>
      <c r="G361" s="49"/>
      <c r="H361" s="49"/>
      <c r="I361" s="49"/>
      <c r="J361" s="49"/>
      <c r="K361" s="49"/>
      <c r="L361" s="49"/>
    </row>
    <row r="362" spans="1:12" x14ac:dyDescent="0.25">
      <c r="A362" s="49"/>
      <c r="B362" s="49"/>
      <c r="C362" s="49"/>
      <c r="D362" s="49"/>
      <c r="E362" s="49"/>
      <c r="F362" s="49"/>
      <c r="G362" s="49"/>
      <c r="H362" s="49"/>
      <c r="I362" s="49"/>
      <c r="J362" s="49"/>
      <c r="K362" s="49"/>
      <c r="L362" s="49"/>
    </row>
    <row r="363" spans="1:12" x14ac:dyDescent="0.25">
      <c r="A363" s="49"/>
      <c r="B363" s="49"/>
      <c r="C363" s="49"/>
      <c r="D363" s="49"/>
      <c r="E363" s="49"/>
      <c r="F363" s="49"/>
      <c r="G363" s="49"/>
      <c r="H363" s="49"/>
      <c r="I363" s="49"/>
      <c r="J363" s="49"/>
      <c r="K363" s="49"/>
      <c r="L363" s="49"/>
    </row>
    <row r="364" spans="1:12" x14ac:dyDescent="0.25">
      <c r="A364" s="49"/>
      <c r="B364" s="49"/>
      <c r="C364" s="49"/>
      <c r="D364" s="49"/>
      <c r="E364" s="49"/>
      <c r="F364" s="49"/>
      <c r="G364" s="49"/>
      <c r="H364" s="49"/>
      <c r="I364" s="49"/>
      <c r="J364" s="49"/>
      <c r="K364" s="49"/>
      <c r="L364" s="49"/>
    </row>
    <row r="365" spans="1:12" x14ac:dyDescent="0.25">
      <c r="A365" s="49"/>
      <c r="B365" s="49"/>
      <c r="C365" s="49"/>
      <c r="D365" s="49"/>
      <c r="E365" s="49"/>
      <c r="F365" s="49"/>
      <c r="G365" s="49"/>
      <c r="H365" s="49"/>
      <c r="I365" s="49"/>
      <c r="J365" s="49"/>
      <c r="K365" s="49"/>
      <c r="L365" s="49"/>
    </row>
    <row r="366" spans="1:12" x14ac:dyDescent="0.25">
      <c r="A366" s="49"/>
      <c r="B366" s="49"/>
      <c r="C366" s="49"/>
      <c r="D366" s="49"/>
      <c r="E366" s="49"/>
      <c r="F366" s="49"/>
      <c r="G366" s="49"/>
      <c r="H366" s="49"/>
      <c r="I366" s="49"/>
      <c r="J366" s="49"/>
      <c r="K366" s="49"/>
      <c r="L366" s="49"/>
    </row>
    <row r="367" spans="1:12" x14ac:dyDescent="0.25">
      <c r="A367" s="49"/>
      <c r="B367" s="49"/>
      <c r="C367" s="49"/>
      <c r="D367" s="49"/>
      <c r="E367" s="49"/>
      <c r="F367" s="49"/>
      <c r="G367" s="49"/>
      <c r="H367" s="49"/>
      <c r="I367" s="49"/>
      <c r="J367" s="49"/>
      <c r="K367" s="49"/>
      <c r="L367" s="49"/>
    </row>
    <row r="368" spans="1:12" x14ac:dyDescent="0.25">
      <c r="A368" s="49"/>
      <c r="B368" s="49"/>
      <c r="C368" s="49"/>
      <c r="D368" s="49"/>
      <c r="E368" s="49"/>
      <c r="F368" s="49"/>
      <c r="G368" s="49"/>
      <c r="H368" s="49"/>
      <c r="I368" s="49"/>
      <c r="J368" s="49"/>
      <c r="K368" s="49"/>
      <c r="L368" s="49"/>
    </row>
    <row r="369" spans="1:12" x14ac:dyDescent="0.25">
      <c r="A369" s="49"/>
      <c r="B369" s="49"/>
      <c r="C369" s="49"/>
      <c r="D369" s="49"/>
      <c r="E369" s="49"/>
      <c r="F369" s="49"/>
      <c r="G369" s="49"/>
      <c r="H369" s="49"/>
      <c r="I369" s="49"/>
      <c r="J369" s="49"/>
      <c r="K369" s="49"/>
      <c r="L369" s="49"/>
    </row>
    <row r="370" spans="1:12" x14ac:dyDescent="0.25">
      <c r="A370" s="49"/>
      <c r="B370" s="49"/>
      <c r="C370" s="49"/>
      <c r="D370" s="49"/>
      <c r="E370" s="49"/>
      <c r="F370" s="49"/>
      <c r="G370" s="49"/>
      <c r="H370" s="49"/>
      <c r="I370" s="49"/>
      <c r="J370" s="49"/>
      <c r="K370" s="49"/>
      <c r="L370" s="49"/>
    </row>
    <row r="371" spans="1:12" x14ac:dyDescent="0.25">
      <c r="A371" s="49"/>
      <c r="B371" s="49"/>
      <c r="C371" s="49"/>
      <c r="D371" s="49"/>
      <c r="E371" s="49"/>
      <c r="F371" s="49"/>
      <c r="G371" s="49"/>
      <c r="H371" s="49"/>
      <c r="I371" s="49"/>
      <c r="J371" s="49"/>
      <c r="K371" s="49"/>
      <c r="L371" s="49"/>
    </row>
    <row r="372" spans="1:12" x14ac:dyDescent="0.25">
      <c r="A372" s="49"/>
      <c r="B372" s="49"/>
      <c r="C372" s="49"/>
      <c r="D372" s="49"/>
      <c r="E372" s="49"/>
      <c r="F372" s="49"/>
      <c r="G372" s="49"/>
      <c r="H372" s="49"/>
      <c r="I372" s="49"/>
      <c r="J372" s="49"/>
      <c r="K372" s="49"/>
      <c r="L372" s="49"/>
    </row>
    <row r="373" spans="1:12" x14ac:dyDescent="0.25">
      <c r="A373" s="49"/>
      <c r="B373" s="49"/>
      <c r="C373" s="49"/>
      <c r="D373" s="49"/>
      <c r="E373" s="49"/>
      <c r="F373" s="49"/>
      <c r="G373" s="49"/>
      <c r="H373" s="49"/>
      <c r="I373" s="49"/>
      <c r="J373" s="49"/>
      <c r="K373" s="49"/>
      <c r="L373" s="49"/>
    </row>
    <row r="374" spans="1:12" x14ac:dyDescent="0.25">
      <c r="A374" s="49"/>
      <c r="B374" s="49"/>
      <c r="C374" s="49"/>
      <c r="D374" s="49"/>
      <c r="E374" s="49"/>
      <c r="F374" s="49"/>
      <c r="G374" s="49"/>
      <c r="H374" s="49"/>
      <c r="I374" s="49"/>
      <c r="J374" s="49"/>
      <c r="K374" s="49"/>
      <c r="L374" s="49"/>
    </row>
    <row r="375" spans="1:12" x14ac:dyDescent="0.25">
      <c r="A375" s="49"/>
      <c r="B375" s="49"/>
      <c r="C375" s="49"/>
      <c r="D375" s="49"/>
      <c r="E375" s="49"/>
      <c r="F375" s="49"/>
      <c r="G375" s="49"/>
      <c r="H375" s="49"/>
      <c r="I375" s="49"/>
      <c r="J375" s="49"/>
      <c r="K375" s="49"/>
      <c r="L375" s="49"/>
    </row>
    <row r="376" spans="1:12" x14ac:dyDescent="0.25">
      <c r="A376" s="49"/>
      <c r="B376" s="49"/>
      <c r="C376" s="49"/>
      <c r="D376" s="49"/>
      <c r="E376" s="49"/>
      <c r="F376" s="49"/>
      <c r="G376" s="49"/>
      <c r="H376" s="49"/>
      <c r="I376" s="49"/>
      <c r="J376" s="49"/>
      <c r="K376" s="49"/>
      <c r="L376" s="49"/>
    </row>
    <row r="377" spans="1:12" x14ac:dyDescent="0.25">
      <c r="A377" s="49"/>
      <c r="B377" s="49"/>
      <c r="C377" s="49"/>
      <c r="D377" s="49"/>
      <c r="E377" s="49"/>
      <c r="F377" s="49"/>
      <c r="G377" s="49"/>
      <c r="H377" s="49"/>
      <c r="I377" s="49"/>
      <c r="J377" s="49"/>
      <c r="K377" s="49"/>
      <c r="L377" s="49"/>
    </row>
    <row r="378" spans="1:12" x14ac:dyDescent="0.25">
      <c r="A378" s="49"/>
      <c r="B378" s="49"/>
      <c r="C378" s="49"/>
      <c r="D378" s="49"/>
      <c r="E378" s="49"/>
      <c r="F378" s="49"/>
      <c r="G378" s="49"/>
      <c r="H378" s="49"/>
      <c r="I378" s="49"/>
      <c r="J378" s="49"/>
      <c r="K378" s="49"/>
      <c r="L378" s="49"/>
    </row>
    <row r="379" spans="1:12" x14ac:dyDescent="0.25">
      <c r="A379" s="49"/>
      <c r="B379" s="49"/>
      <c r="C379" s="49"/>
      <c r="D379" s="49"/>
      <c r="E379" s="49"/>
      <c r="F379" s="49"/>
      <c r="G379" s="49"/>
      <c r="H379" s="49"/>
      <c r="I379" s="49"/>
      <c r="J379" s="49"/>
      <c r="K379" s="49"/>
      <c r="L379" s="49"/>
    </row>
    <row r="380" spans="1:12" x14ac:dyDescent="0.25">
      <c r="A380" s="49"/>
      <c r="B380" s="49"/>
      <c r="C380" s="49"/>
      <c r="D380" s="49"/>
      <c r="E380" s="49"/>
      <c r="F380" s="49"/>
      <c r="G380" s="49"/>
      <c r="H380" s="49"/>
      <c r="I380" s="49"/>
      <c r="J380" s="49"/>
      <c r="K380" s="49"/>
      <c r="L380" s="49"/>
    </row>
    <row r="381" spans="1:12" x14ac:dyDescent="0.25">
      <c r="A381" s="49"/>
      <c r="B381" s="49"/>
      <c r="C381" s="49"/>
      <c r="D381" s="49"/>
      <c r="E381" s="49"/>
      <c r="F381" s="49"/>
      <c r="G381" s="49"/>
      <c r="H381" s="49"/>
      <c r="I381" s="49"/>
      <c r="J381" s="49"/>
      <c r="K381" s="49"/>
      <c r="L381" s="49"/>
    </row>
    <row r="382" spans="1:12" x14ac:dyDescent="0.25">
      <c r="A382" s="49"/>
      <c r="B382" s="49"/>
      <c r="C382" s="49"/>
      <c r="D382" s="49"/>
      <c r="E382" s="49"/>
      <c r="F382" s="49"/>
      <c r="G382" s="49"/>
      <c r="H382" s="49"/>
      <c r="I382" s="49"/>
      <c r="J382" s="49"/>
      <c r="K382" s="49"/>
      <c r="L382" s="49"/>
    </row>
    <row r="383" spans="1:12" x14ac:dyDescent="0.25">
      <c r="A383" s="49"/>
      <c r="B383" s="49"/>
      <c r="C383" s="49"/>
      <c r="D383" s="49"/>
      <c r="E383" s="49"/>
      <c r="F383" s="49"/>
      <c r="G383" s="49"/>
      <c r="H383" s="49"/>
      <c r="I383" s="49"/>
      <c r="J383" s="49"/>
      <c r="K383" s="49"/>
      <c r="L383" s="49"/>
    </row>
    <row r="384" spans="1:12" x14ac:dyDescent="0.25">
      <c r="A384" s="49"/>
      <c r="B384" s="49"/>
      <c r="C384" s="49"/>
      <c r="D384" s="49"/>
      <c r="E384" s="49"/>
      <c r="F384" s="49"/>
      <c r="G384" s="49"/>
      <c r="H384" s="49"/>
      <c r="I384" s="49"/>
      <c r="J384" s="49"/>
      <c r="K384" s="49"/>
      <c r="L384" s="49"/>
    </row>
    <row r="385" spans="1:12" x14ac:dyDescent="0.25">
      <c r="A385" s="49"/>
      <c r="B385" s="49"/>
      <c r="C385" s="49"/>
      <c r="D385" s="49"/>
      <c r="E385" s="49"/>
      <c r="F385" s="49"/>
      <c r="G385" s="49"/>
      <c r="H385" s="49"/>
      <c r="I385" s="49"/>
      <c r="J385" s="49"/>
      <c r="K385" s="49"/>
      <c r="L385" s="49"/>
    </row>
    <row r="386" spans="1:12" x14ac:dyDescent="0.25">
      <c r="A386" s="49"/>
      <c r="B386" s="49"/>
      <c r="C386" s="49"/>
      <c r="D386" s="49"/>
      <c r="E386" s="49"/>
      <c r="F386" s="49"/>
      <c r="G386" s="49"/>
      <c r="H386" s="49"/>
      <c r="I386" s="49"/>
      <c r="J386" s="49"/>
      <c r="K386" s="49"/>
      <c r="L386" s="49"/>
    </row>
    <row r="387" spans="1:12" x14ac:dyDescent="0.25">
      <c r="A387" s="49"/>
      <c r="B387" s="49"/>
      <c r="C387" s="49"/>
      <c r="D387" s="49"/>
      <c r="E387" s="49"/>
      <c r="F387" s="49"/>
      <c r="G387" s="49"/>
      <c r="H387" s="49"/>
      <c r="I387" s="49"/>
      <c r="J387" s="49"/>
      <c r="K387" s="49"/>
      <c r="L387" s="49"/>
    </row>
    <row r="388" spans="1:12" x14ac:dyDescent="0.25">
      <c r="A388" s="49"/>
      <c r="B388" s="49"/>
      <c r="C388" s="49"/>
      <c r="D388" s="49"/>
      <c r="E388" s="49"/>
      <c r="F388" s="49"/>
      <c r="G388" s="49"/>
      <c r="H388" s="49"/>
      <c r="I388" s="49"/>
      <c r="J388" s="49"/>
      <c r="K388" s="49"/>
      <c r="L388" s="49"/>
    </row>
    <row r="389" spans="1:12" x14ac:dyDescent="0.25">
      <c r="A389" s="49"/>
      <c r="B389" s="49"/>
      <c r="C389" s="49"/>
      <c r="D389" s="49"/>
      <c r="E389" s="49"/>
      <c r="F389" s="49"/>
      <c r="G389" s="49"/>
      <c r="H389" s="49"/>
      <c r="I389" s="49"/>
      <c r="J389" s="49"/>
      <c r="K389" s="49"/>
      <c r="L389" s="49"/>
    </row>
    <row r="390" spans="1:12" x14ac:dyDescent="0.25">
      <c r="A390" s="49"/>
      <c r="B390" s="49"/>
      <c r="C390" s="49"/>
      <c r="D390" s="49"/>
      <c r="E390" s="49"/>
      <c r="F390" s="49"/>
      <c r="G390" s="49"/>
      <c r="H390" s="49"/>
      <c r="I390" s="49"/>
      <c r="J390" s="49"/>
      <c r="K390" s="49"/>
      <c r="L390" s="49"/>
    </row>
    <row r="391" spans="1:12" x14ac:dyDescent="0.25">
      <c r="A391" s="49"/>
      <c r="B391" s="49"/>
      <c r="C391" s="49"/>
      <c r="D391" s="49"/>
      <c r="E391" s="49"/>
      <c r="F391" s="49"/>
      <c r="G391" s="49"/>
      <c r="H391" s="49"/>
      <c r="I391" s="49"/>
      <c r="J391" s="49"/>
      <c r="K391" s="49"/>
      <c r="L391" s="49"/>
    </row>
    <row r="392" spans="1:12" x14ac:dyDescent="0.25">
      <c r="A392" s="49"/>
      <c r="B392" s="49"/>
      <c r="C392" s="49"/>
      <c r="D392" s="49"/>
      <c r="E392" s="49"/>
      <c r="F392" s="49"/>
      <c r="G392" s="49"/>
      <c r="H392" s="49"/>
      <c r="I392" s="49"/>
      <c r="J392" s="49"/>
      <c r="K392" s="49"/>
      <c r="L392" s="49"/>
    </row>
    <row r="393" spans="1:12" x14ac:dyDescent="0.25">
      <c r="A393" s="49"/>
      <c r="B393" s="49"/>
      <c r="C393" s="49"/>
      <c r="D393" s="49"/>
      <c r="E393" s="49"/>
      <c r="F393" s="49"/>
      <c r="G393" s="49"/>
      <c r="H393" s="49"/>
      <c r="I393" s="49"/>
      <c r="J393" s="49"/>
      <c r="K393" s="49"/>
      <c r="L393" s="49"/>
    </row>
    <row r="394" spans="1:12" x14ac:dyDescent="0.25">
      <c r="A394" s="49"/>
      <c r="B394" s="49"/>
      <c r="C394" s="49"/>
      <c r="D394" s="49"/>
      <c r="E394" s="49"/>
      <c r="F394" s="49"/>
      <c r="G394" s="49"/>
      <c r="H394" s="49"/>
      <c r="I394" s="49"/>
      <c r="J394" s="49"/>
      <c r="K394" s="49"/>
      <c r="L394" s="49"/>
    </row>
    <row r="395" spans="1:12" x14ac:dyDescent="0.25">
      <c r="A395" s="49"/>
      <c r="B395" s="49"/>
      <c r="C395" s="49"/>
      <c r="D395" s="49"/>
      <c r="E395" s="49"/>
      <c r="F395" s="49"/>
      <c r="G395" s="49"/>
      <c r="H395" s="49"/>
      <c r="I395" s="49"/>
      <c r="J395" s="49"/>
      <c r="K395" s="49"/>
      <c r="L395" s="49"/>
    </row>
    <row r="396" spans="1:12" x14ac:dyDescent="0.25">
      <c r="A396" s="49"/>
      <c r="B396" s="49"/>
      <c r="C396" s="49"/>
      <c r="D396" s="49"/>
      <c r="E396" s="49"/>
      <c r="F396" s="49"/>
      <c r="G396" s="49"/>
      <c r="H396" s="49"/>
      <c r="I396" s="49"/>
      <c r="J396" s="49"/>
      <c r="K396" s="49"/>
      <c r="L396" s="49"/>
    </row>
    <row r="397" spans="1:12" x14ac:dyDescent="0.25">
      <c r="A397" s="49"/>
      <c r="B397" s="49"/>
      <c r="C397" s="49"/>
      <c r="D397" s="49"/>
      <c r="E397" s="49"/>
      <c r="F397" s="49"/>
      <c r="G397" s="49"/>
      <c r="H397" s="49"/>
      <c r="I397" s="49"/>
      <c r="J397" s="49"/>
      <c r="K397" s="49"/>
      <c r="L397" s="49"/>
    </row>
    <row r="398" spans="1:12" x14ac:dyDescent="0.25">
      <c r="A398" s="49"/>
      <c r="B398" s="49"/>
      <c r="C398" s="49"/>
      <c r="D398" s="49"/>
      <c r="E398" s="49"/>
      <c r="F398" s="49"/>
      <c r="G398" s="49"/>
      <c r="H398" s="49"/>
      <c r="I398" s="49"/>
      <c r="J398" s="49"/>
      <c r="K398" s="49"/>
      <c r="L398" s="49"/>
    </row>
    <row r="399" spans="1:12" x14ac:dyDescent="0.25">
      <c r="A399" s="49"/>
      <c r="B399" s="49"/>
      <c r="C399" s="49"/>
      <c r="D399" s="49"/>
      <c r="E399" s="49"/>
      <c r="F399" s="49"/>
      <c r="G399" s="49"/>
      <c r="H399" s="49"/>
      <c r="I399" s="49"/>
      <c r="J399" s="49"/>
      <c r="K399" s="49"/>
      <c r="L399" s="49"/>
    </row>
    <row r="400" spans="1:12" x14ac:dyDescent="0.25">
      <c r="A400" s="49"/>
      <c r="B400" s="49"/>
      <c r="C400" s="49"/>
      <c r="D400" s="49"/>
      <c r="E400" s="49"/>
      <c r="F400" s="49"/>
      <c r="G400" s="49"/>
      <c r="H400" s="49"/>
      <c r="I400" s="49"/>
      <c r="J400" s="49"/>
      <c r="K400" s="49"/>
      <c r="L400" s="49"/>
    </row>
  </sheetData>
  <mergeCells count="1">
    <mergeCell ref="A1:L2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099552-CC3A-49B8-8729-542EA8DA2DDF}">
  <ds:schemaRefs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75115A0-0C77-4C2A-BE45-D2E0FA21288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DC0D31-8DC9-42BE-A12B-59B0C6834A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Pracovný výkaz</vt:lpstr>
      <vt:lpstr>Návod na používanie PV</vt:lpstr>
      <vt:lpstr>'Pracovný výkaz'!Oblasť_tlače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jr</dc:creator>
  <cp:lastModifiedBy>Zuzana Hušeková</cp:lastModifiedBy>
  <cp:lastPrinted>2018-10-25T11:18:01Z</cp:lastPrinted>
  <dcterms:created xsi:type="dcterms:W3CDTF">2018-06-08T08:53:29Z</dcterms:created>
  <dcterms:modified xsi:type="dcterms:W3CDTF">2018-10-26T10:27:37Z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